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yl\OneDrive\Desktop\1FP Grip\1Rehab\BRN\"/>
    </mc:Choice>
  </mc:AlternateContent>
  <xr:revisionPtr revIDLastSave="0" documentId="13_ncr:1_{3866D31A-3CD7-402A-B358-F3523922A3AF}" xr6:coauthVersionLast="47" xr6:coauthVersionMax="47" xr10:uidLastSave="{00000000-0000-0000-0000-000000000000}"/>
  <bookViews>
    <workbookView xWindow="-110" yWindow="-110" windowWidth="19420" windowHeight="10420" activeTab="2" xr2:uid="{8322421D-31F7-462F-A30E-4555F9A98F07}"/>
  </bookViews>
  <sheets>
    <sheet name="BRN Manual 1.11 ACW 8%" sheetId="16" r:id="rId1"/>
    <sheet name="BRN Manual 1.13 ACW 9%" sheetId="18" r:id="rId2"/>
    <sheet name="BRN Manual 1.15 ACW 10%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27" i="17" l="1"/>
  <c r="AB227" i="17"/>
  <c r="AA227" i="17"/>
  <c r="Z227" i="17"/>
  <c r="Y227" i="17"/>
  <c r="X227" i="17"/>
  <c r="W227" i="17"/>
  <c r="V227" i="17"/>
  <c r="U227" i="17"/>
  <c r="T227" i="17"/>
  <c r="R227" i="17"/>
  <c r="AC226" i="17"/>
  <c r="AB226" i="17"/>
  <c r="AA226" i="17"/>
  <c r="Z226" i="17"/>
  <c r="Y226" i="17"/>
  <c r="X226" i="17"/>
  <c r="W226" i="17"/>
  <c r="V226" i="17"/>
  <c r="U226" i="17"/>
  <c r="T226" i="17"/>
  <c r="R226" i="17"/>
  <c r="AC225" i="17"/>
  <c r="AB225" i="17"/>
  <c r="AA225" i="17"/>
  <c r="Z225" i="17"/>
  <c r="Y225" i="17"/>
  <c r="X225" i="17"/>
  <c r="W225" i="17"/>
  <c r="V225" i="17"/>
  <c r="U225" i="17"/>
  <c r="T225" i="17"/>
  <c r="R225" i="17"/>
  <c r="AC224" i="17"/>
  <c r="AB224" i="17"/>
  <c r="AA224" i="17"/>
  <c r="Z224" i="17"/>
  <c r="Y224" i="17"/>
  <c r="X224" i="17"/>
  <c r="W224" i="17"/>
  <c r="V224" i="17"/>
  <c r="U224" i="17"/>
  <c r="T224" i="17"/>
  <c r="R224" i="17"/>
  <c r="AC223" i="17"/>
  <c r="AB223" i="17"/>
  <c r="AA223" i="17"/>
  <c r="Z223" i="17"/>
  <c r="Y223" i="17"/>
  <c r="X223" i="17"/>
  <c r="W223" i="17"/>
  <c r="V223" i="17"/>
  <c r="U223" i="17"/>
  <c r="T223" i="17"/>
  <c r="R223" i="17"/>
  <c r="AC222" i="17"/>
  <c r="AB222" i="17"/>
  <c r="AA222" i="17"/>
  <c r="Z222" i="17"/>
  <c r="Y222" i="17"/>
  <c r="X222" i="17"/>
  <c r="W222" i="17"/>
  <c r="V222" i="17"/>
  <c r="U222" i="17"/>
  <c r="T222" i="17"/>
  <c r="R222" i="17"/>
  <c r="AC221" i="17"/>
  <c r="AB221" i="17"/>
  <c r="AA221" i="17"/>
  <c r="Z221" i="17"/>
  <c r="Y221" i="17"/>
  <c r="X221" i="17"/>
  <c r="W221" i="17"/>
  <c r="V221" i="17"/>
  <c r="U221" i="17"/>
  <c r="T221" i="17"/>
  <c r="R221" i="17"/>
  <c r="AC220" i="17"/>
  <c r="AB220" i="17"/>
  <c r="AA220" i="17"/>
  <c r="Z220" i="17"/>
  <c r="Y220" i="17"/>
  <c r="X220" i="17"/>
  <c r="W220" i="17"/>
  <c r="V220" i="17"/>
  <c r="U220" i="17"/>
  <c r="T220" i="17"/>
  <c r="R220" i="17"/>
  <c r="AC219" i="17"/>
  <c r="AB219" i="17"/>
  <c r="AA219" i="17"/>
  <c r="Z219" i="17"/>
  <c r="Y219" i="17"/>
  <c r="X219" i="17"/>
  <c r="W219" i="17"/>
  <c r="V219" i="17"/>
  <c r="U219" i="17"/>
  <c r="T219" i="17"/>
  <c r="R219" i="17"/>
  <c r="AC218" i="17"/>
  <c r="AB218" i="17"/>
  <c r="AA218" i="17"/>
  <c r="Z218" i="17"/>
  <c r="Y218" i="17"/>
  <c r="X218" i="17"/>
  <c r="W218" i="17"/>
  <c r="V218" i="17"/>
  <c r="U218" i="17"/>
  <c r="T218" i="17"/>
  <c r="R218" i="17"/>
  <c r="AC217" i="17"/>
  <c r="AB217" i="17"/>
  <c r="AA217" i="17"/>
  <c r="Z217" i="17"/>
  <c r="Y217" i="17"/>
  <c r="X217" i="17"/>
  <c r="W217" i="17"/>
  <c r="V217" i="17"/>
  <c r="U217" i="17"/>
  <c r="T217" i="17"/>
  <c r="R217" i="17"/>
  <c r="AC216" i="17"/>
  <c r="AB216" i="17"/>
  <c r="AA216" i="17"/>
  <c r="Z216" i="17"/>
  <c r="Y216" i="17"/>
  <c r="X216" i="17"/>
  <c r="W216" i="17"/>
  <c r="V216" i="17"/>
  <c r="U216" i="17"/>
  <c r="T216" i="17"/>
  <c r="R216" i="17"/>
  <c r="AC215" i="17"/>
  <c r="AB215" i="17"/>
  <c r="AA215" i="17"/>
  <c r="Z215" i="17"/>
  <c r="Y215" i="17"/>
  <c r="X215" i="17"/>
  <c r="W215" i="17"/>
  <c r="V215" i="17"/>
  <c r="U215" i="17"/>
  <c r="T215" i="17"/>
  <c r="R215" i="17"/>
  <c r="AC214" i="17"/>
  <c r="AB214" i="17"/>
  <c r="AA214" i="17"/>
  <c r="Z214" i="17"/>
  <c r="Y214" i="17"/>
  <c r="X214" i="17"/>
  <c r="W214" i="17"/>
  <c r="V214" i="17"/>
  <c r="U214" i="17"/>
  <c r="T214" i="17"/>
  <c r="R214" i="17"/>
  <c r="AC213" i="17"/>
  <c r="AB213" i="17"/>
  <c r="AA213" i="17"/>
  <c r="Z213" i="17"/>
  <c r="Y213" i="17"/>
  <c r="X213" i="17"/>
  <c r="W213" i="17"/>
  <c r="V213" i="17"/>
  <c r="U213" i="17"/>
  <c r="T213" i="17"/>
  <c r="R213" i="17"/>
  <c r="AC212" i="17"/>
  <c r="AB212" i="17"/>
  <c r="AA212" i="17"/>
  <c r="Z212" i="17"/>
  <c r="Y212" i="17"/>
  <c r="X212" i="17"/>
  <c r="W212" i="17"/>
  <c r="V212" i="17"/>
  <c r="U212" i="17"/>
  <c r="T212" i="17"/>
  <c r="R212" i="17"/>
  <c r="AC211" i="17"/>
  <c r="AB211" i="17"/>
  <c r="AA211" i="17"/>
  <c r="Z211" i="17"/>
  <c r="Y211" i="17"/>
  <c r="X211" i="17"/>
  <c r="W211" i="17"/>
  <c r="V211" i="17"/>
  <c r="U211" i="17"/>
  <c r="T211" i="17"/>
  <c r="R211" i="17"/>
  <c r="AC210" i="17"/>
  <c r="AB210" i="17"/>
  <c r="AA210" i="17"/>
  <c r="Z210" i="17"/>
  <c r="Y210" i="17"/>
  <c r="X210" i="17"/>
  <c r="W210" i="17"/>
  <c r="V210" i="17"/>
  <c r="U210" i="17"/>
  <c r="T210" i="17"/>
  <c r="R210" i="17"/>
  <c r="AC209" i="17"/>
  <c r="AB209" i="17"/>
  <c r="AA209" i="17"/>
  <c r="Z209" i="17"/>
  <c r="Y209" i="17"/>
  <c r="X209" i="17"/>
  <c r="W209" i="17"/>
  <c r="V209" i="17"/>
  <c r="U209" i="17"/>
  <c r="T209" i="17"/>
  <c r="R209" i="17"/>
  <c r="AC208" i="17"/>
  <c r="AB208" i="17"/>
  <c r="AA208" i="17"/>
  <c r="Z208" i="17"/>
  <c r="Y208" i="17"/>
  <c r="X208" i="17"/>
  <c r="W208" i="17"/>
  <c r="V208" i="17"/>
  <c r="U208" i="17"/>
  <c r="T208" i="17"/>
  <c r="R208" i="17"/>
  <c r="AC207" i="17"/>
  <c r="AB207" i="17"/>
  <c r="AA207" i="17"/>
  <c r="Z207" i="17"/>
  <c r="Y207" i="17"/>
  <c r="X207" i="17"/>
  <c r="W207" i="17"/>
  <c r="V207" i="17"/>
  <c r="U207" i="17"/>
  <c r="T207" i="17"/>
  <c r="R207" i="17"/>
  <c r="AC206" i="17"/>
  <c r="AB206" i="17"/>
  <c r="AA206" i="17"/>
  <c r="Z206" i="17"/>
  <c r="Y206" i="17"/>
  <c r="X206" i="17"/>
  <c r="W206" i="17"/>
  <c r="V206" i="17"/>
  <c r="U206" i="17"/>
  <c r="T206" i="17"/>
  <c r="R206" i="17"/>
  <c r="AC205" i="17"/>
  <c r="AB205" i="17"/>
  <c r="AA205" i="17"/>
  <c r="Z205" i="17"/>
  <c r="Y205" i="17"/>
  <c r="X205" i="17"/>
  <c r="W205" i="17"/>
  <c r="V205" i="17"/>
  <c r="U205" i="17"/>
  <c r="T205" i="17"/>
  <c r="R205" i="17"/>
  <c r="AC204" i="17"/>
  <c r="AB204" i="17"/>
  <c r="AA204" i="17"/>
  <c r="Z204" i="17"/>
  <c r="Y204" i="17"/>
  <c r="X204" i="17"/>
  <c r="W204" i="17"/>
  <c r="V204" i="17"/>
  <c r="U204" i="17"/>
  <c r="T204" i="17"/>
  <c r="R204" i="17"/>
  <c r="AC203" i="17"/>
  <c r="AB203" i="17"/>
  <c r="AA203" i="17"/>
  <c r="Z203" i="17"/>
  <c r="Y203" i="17"/>
  <c r="X203" i="17"/>
  <c r="W203" i="17"/>
  <c r="V203" i="17"/>
  <c r="U203" i="17"/>
  <c r="T203" i="17"/>
  <c r="R203" i="17"/>
  <c r="AC202" i="17"/>
  <c r="AB202" i="17"/>
  <c r="AA202" i="17"/>
  <c r="Z202" i="17"/>
  <c r="Y202" i="17"/>
  <c r="X202" i="17"/>
  <c r="W202" i="17"/>
  <c r="V202" i="17"/>
  <c r="U202" i="17"/>
  <c r="T202" i="17"/>
  <c r="R202" i="17"/>
  <c r="AC201" i="17"/>
  <c r="AB201" i="17"/>
  <c r="AA201" i="17"/>
  <c r="Z201" i="17"/>
  <c r="Y201" i="17"/>
  <c r="X201" i="17"/>
  <c r="W201" i="17"/>
  <c r="V201" i="17"/>
  <c r="U201" i="17"/>
  <c r="T201" i="17"/>
  <c r="R201" i="17"/>
  <c r="AC200" i="17"/>
  <c r="AB200" i="17"/>
  <c r="AA200" i="17"/>
  <c r="Z200" i="17"/>
  <c r="Y200" i="17"/>
  <c r="X200" i="17"/>
  <c r="W200" i="17"/>
  <c r="V200" i="17"/>
  <c r="U200" i="17"/>
  <c r="T200" i="17"/>
  <c r="R200" i="17"/>
  <c r="AC199" i="17"/>
  <c r="AB199" i="17"/>
  <c r="AA199" i="17"/>
  <c r="Z199" i="17"/>
  <c r="Y199" i="17"/>
  <c r="X199" i="17"/>
  <c r="W199" i="17"/>
  <c r="V199" i="17"/>
  <c r="U199" i="17"/>
  <c r="T199" i="17"/>
  <c r="R199" i="17"/>
  <c r="AC198" i="17"/>
  <c r="AB198" i="17"/>
  <c r="AA198" i="17"/>
  <c r="Z198" i="17"/>
  <c r="Y198" i="17"/>
  <c r="X198" i="17"/>
  <c r="W198" i="17"/>
  <c r="V198" i="17"/>
  <c r="U198" i="17"/>
  <c r="T198" i="17"/>
  <c r="R198" i="17"/>
  <c r="AC197" i="17"/>
  <c r="AB197" i="17"/>
  <c r="AA197" i="17"/>
  <c r="Z197" i="17"/>
  <c r="Y197" i="17"/>
  <c r="X197" i="17"/>
  <c r="W197" i="17"/>
  <c r="V197" i="17"/>
  <c r="U197" i="17"/>
  <c r="T197" i="17"/>
  <c r="R197" i="17"/>
  <c r="AC196" i="17"/>
  <c r="AB196" i="17"/>
  <c r="AA196" i="17"/>
  <c r="Z196" i="17"/>
  <c r="Y196" i="17"/>
  <c r="X196" i="17"/>
  <c r="W196" i="17"/>
  <c r="V196" i="17"/>
  <c r="U196" i="17"/>
  <c r="T196" i="17"/>
  <c r="R196" i="17"/>
  <c r="AC195" i="17"/>
  <c r="AB195" i="17"/>
  <c r="AA195" i="17"/>
  <c r="Z195" i="17"/>
  <c r="Y195" i="17"/>
  <c r="X195" i="17"/>
  <c r="W195" i="17"/>
  <c r="V195" i="17"/>
  <c r="U195" i="17"/>
  <c r="T195" i="17"/>
  <c r="R195" i="17"/>
  <c r="AC194" i="17"/>
  <c r="AB194" i="17"/>
  <c r="AA194" i="17"/>
  <c r="Z194" i="17"/>
  <c r="Y194" i="17"/>
  <c r="X194" i="17"/>
  <c r="W194" i="17"/>
  <c r="V194" i="17"/>
  <c r="U194" i="17"/>
  <c r="T194" i="17"/>
  <c r="R194" i="17"/>
  <c r="AC193" i="17"/>
  <c r="AB193" i="17"/>
  <c r="AA193" i="17"/>
  <c r="Z193" i="17"/>
  <c r="Y193" i="17"/>
  <c r="X193" i="17"/>
  <c r="W193" i="17"/>
  <c r="V193" i="17"/>
  <c r="U193" i="17"/>
  <c r="T193" i="17"/>
  <c r="R193" i="17"/>
  <c r="AC192" i="17"/>
  <c r="AB192" i="17"/>
  <c r="AA192" i="17"/>
  <c r="Z192" i="17"/>
  <c r="Y192" i="17"/>
  <c r="X192" i="17"/>
  <c r="W192" i="17"/>
  <c r="V192" i="17"/>
  <c r="U192" i="17"/>
  <c r="T192" i="17"/>
  <c r="R192" i="17"/>
  <c r="AC191" i="17"/>
  <c r="AB191" i="17"/>
  <c r="AA191" i="17"/>
  <c r="Z191" i="17"/>
  <c r="Y191" i="17"/>
  <c r="X191" i="17"/>
  <c r="W191" i="17"/>
  <c r="V191" i="17"/>
  <c r="U191" i="17"/>
  <c r="T191" i="17"/>
  <c r="R191" i="17"/>
  <c r="AC190" i="17"/>
  <c r="AB190" i="17"/>
  <c r="AA190" i="17"/>
  <c r="Z190" i="17"/>
  <c r="Y190" i="17"/>
  <c r="X190" i="17"/>
  <c r="W190" i="17"/>
  <c r="V190" i="17"/>
  <c r="U190" i="17"/>
  <c r="T190" i="17"/>
  <c r="R190" i="17"/>
  <c r="AC189" i="17"/>
  <c r="AB189" i="17"/>
  <c r="AA189" i="17"/>
  <c r="Z189" i="17"/>
  <c r="Y189" i="17"/>
  <c r="X189" i="17"/>
  <c r="W189" i="17"/>
  <c r="V189" i="17"/>
  <c r="U189" i="17"/>
  <c r="T189" i="17"/>
  <c r="R189" i="17"/>
  <c r="AC188" i="17"/>
  <c r="AB188" i="17"/>
  <c r="AA188" i="17"/>
  <c r="Z188" i="17"/>
  <c r="Y188" i="17"/>
  <c r="X188" i="17"/>
  <c r="W188" i="17"/>
  <c r="V188" i="17"/>
  <c r="U188" i="17"/>
  <c r="T188" i="17"/>
  <c r="R188" i="17"/>
  <c r="AC187" i="17"/>
  <c r="AB187" i="17"/>
  <c r="AA187" i="17"/>
  <c r="Z187" i="17"/>
  <c r="Y187" i="17"/>
  <c r="X187" i="17"/>
  <c r="W187" i="17"/>
  <c r="V187" i="17"/>
  <c r="U187" i="17"/>
  <c r="T187" i="17"/>
  <c r="R187" i="17"/>
  <c r="AC186" i="17"/>
  <c r="AB186" i="17"/>
  <c r="AA186" i="17"/>
  <c r="Z186" i="17"/>
  <c r="Y186" i="17"/>
  <c r="X186" i="17"/>
  <c r="W186" i="17"/>
  <c r="V186" i="17"/>
  <c r="U186" i="17"/>
  <c r="T186" i="17"/>
  <c r="R186" i="17"/>
  <c r="AC185" i="17"/>
  <c r="AB185" i="17"/>
  <c r="AA185" i="17"/>
  <c r="Z185" i="17"/>
  <c r="Y185" i="17"/>
  <c r="X185" i="17"/>
  <c r="W185" i="17"/>
  <c r="V185" i="17"/>
  <c r="U185" i="17"/>
  <c r="T185" i="17"/>
  <c r="R185" i="17"/>
  <c r="AC184" i="17"/>
  <c r="AB184" i="17"/>
  <c r="AA184" i="17"/>
  <c r="Z184" i="17"/>
  <c r="Y184" i="17"/>
  <c r="X184" i="17"/>
  <c r="W184" i="17"/>
  <c r="V184" i="17"/>
  <c r="U184" i="17"/>
  <c r="T184" i="17"/>
  <c r="R184" i="17"/>
  <c r="AC183" i="17"/>
  <c r="AB183" i="17"/>
  <c r="AA183" i="17"/>
  <c r="Z183" i="17"/>
  <c r="Y183" i="17"/>
  <c r="X183" i="17"/>
  <c r="W183" i="17"/>
  <c r="V183" i="17"/>
  <c r="U183" i="17"/>
  <c r="T183" i="17"/>
  <c r="R183" i="17"/>
  <c r="AC182" i="17"/>
  <c r="AB182" i="17"/>
  <c r="AA182" i="17"/>
  <c r="Z182" i="17"/>
  <c r="Y182" i="17"/>
  <c r="X182" i="17"/>
  <c r="W182" i="17"/>
  <c r="V182" i="17"/>
  <c r="U182" i="17"/>
  <c r="T182" i="17"/>
  <c r="R182" i="17"/>
  <c r="AC181" i="17"/>
  <c r="AB181" i="17"/>
  <c r="AA181" i="17"/>
  <c r="Z181" i="17"/>
  <c r="Y181" i="17"/>
  <c r="X181" i="17"/>
  <c r="W181" i="17"/>
  <c r="V181" i="17"/>
  <c r="U181" i="17"/>
  <c r="T181" i="17"/>
  <c r="R181" i="17"/>
  <c r="AC180" i="17"/>
  <c r="AB180" i="17"/>
  <c r="AA180" i="17"/>
  <c r="Z180" i="17"/>
  <c r="Y180" i="17"/>
  <c r="X180" i="17"/>
  <c r="W180" i="17"/>
  <c r="V180" i="17"/>
  <c r="U180" i="17"/>
  <c r="T180" i="17"/>
  <c r="R180" i="17"/>
  <c r="AC179" i="17"/>
  <c r="AB179" i="17"/>
  <c r="AA179" i="17"/>
  <c r="Z179" i="17"/>
  <c r="Y179" i="17"/>
  <c r="X179" i="17"/>
  <c r="W179" i="17"/>
  <c r="V179" i="17"/>
  <c r="U179" i="17"/>
  <c r="T179" i="17"/>
  <c r="R179" i="17"/>
  <c r="AC178" i="17"/>
  <c r="AB178" i="17"/>
  <c r="AA178" i="17"/>
  <c r="Z178" i="17"/>
  <c r="Y178" i="17"/>
  <c r="X178" i="17"/>
  <c r="W178" i="17"/>
  <c r="V178" i="17"/>
  <c r="U178" i="17"/>
  <c r="T178" i="17"/>
  <c r="R178" i="17"/>
  <c r="AC177" i="17"/>
  <c r="AB177" i="17"/>
  <c r="AA177" i="17"/>
  <c r="Z177" i="17"/>
  <c r="Y177" i="17"/>
  <c r="X177" i="17"/>
  <c r="W177" i="17"/>
  <c r="V177" i="17"/>
  <c r="U177" i="17"/>
  <c r="T177" i="17"/>
  <c r="R177" i="17"/>
  <c r="AC176" i="17"/>
  <c r="AB176" i="17"/>
  <c r="AA176" i="17"/>
  <c r="Z176" i="17"/>
  <c r="Y176" i="17"/>
  <c r="X176" i="17"/>
  <c r="W176" i="17"/>
  <c r="V176" i="17"/>
  <c r="U176" i="17"/>
  <c r="T176" i="17"/>
  <c r="R176" i="17"/>
  <c r="AC175" i="17"/>
  <c r="AB175" i="17"/>
  <c r="AA175" i="17"/>
  <c r="Z175" i="17"/>
  <c r="Y175" i="17"/>
  <c r="X175" i="17"/>
  <c r="W175" i="17"/>
  <c r="V175" i="17"/>
  <c r="U175" i="17"/>
  <c r="T175" i="17"/>
  <c r="R175" i="17"/>
  <c r="AC174" i="17"/>
  <c r="AB174" i="17"/>
  <c r="AA174" i="17"/>
  <c r="Z174" i="17"/>
  <c r="Y174" i="17"/>
  <c r="X174" i="17"/>
  <c r="W174" i="17"/>
  <c r="V174" i="17"/>
  <c r="U174" i="17"/>
  <c r="T174" i="17"/>
  <c r="R174" i="17"/>
  <c r="AC173" i="17"/>
  <c r="AB173" i="17"/>
  <c r="AA173" i="17"/>
  <c r="Z173" i="17"/>
  <c r="Y173" i="17"/>
  <c r="X173" i="17"/>
  <c r="W173" i="17"/>
  <c r="V173" i="17"/>
  <c r="U173" i="17"/>
  <c r="T173" i="17"/>
  <c r="R173" i="17"/>
  <c r="AC172" i="17"/>
  <c r="AB172" i="17"/>
  <c r="AA172" i="17"/>
  <c r="Z172" i="17"/>
  <c r="Y172" i="17"/>
  <c r="X172" i="17"/>
  <c r="W172" i="17"/>
  <c r="V172" i="17"/>
  <c r="U172" i="17"/>
  <c r="T172" i="17"/>
  <c r="R172" i="17"/>
  <c r="AC171" i="17"/>
  <c r="AB171" i="17"/>
  <c r="AA171" i="17"/>
  <c r="Z171" i="17"/>
  <c r="Y171" i="17"/>
  <c r="X171" i="17"/>
  <c r="W171" i="17"/>
  <c r="V171" i="17"/>
  <c r="U171" i="17"/>
  <c r="T171" i="17"/>
  <c r="R171" i="17"/>
  <c r="AC170" i="17"/>
  <c r="AB170" i="17"/>
  <c r="AA170" i="17"/>
  <c r="Z170" i="17"/>
  <c r="Y170" i="17"/>
  <c r="X170" i="17"/>
  <c r="W170" i="17"/>
  <c r="V170" i="17"/>
  <c r="U170" i="17"/>
  <c r="T170" i="17"/>
  <c r="R170" i="17"/>
  <c r="AC169" i="17"/>
  <c r="AB169" i="17"/>
  <c r="AA169" i="17"/>
  <c r="Z169" i="17"/>
  <c r="Y169" i="17"/>
  <c r="X169" i="17"/>
  <c r="W169" i="17"/>
  <c r="V169" i="17"/>
  <c r="U169" i="17"/>
  <c r="T169" i="17"/>
  <c r="R169" i="17"/>
  <c r="AC168" i="17"/>
  <c r="AB168" i="17"/>
  <c r="AA168" i="17"/>
  <c r="Z168" i="17"/>
  <c r="Y168" i="17"/>
  <c r="X168" i="17"/>
  <c r="W168" i="17"/>
  <c r="V168" i="17"/>
  <c r="U168" i="17"/>
  <c r="T168" i="17"/>
  <c r="R168" i="17"/>
  <c r="AC167" i="17"/>
  <c r="AB167" i="17"/>
  <c r="AA167" i="17"/>
  <c r="Z167" i="17"/>
  <c r="Y167" i="17"/>
  <c r="X167" i="17"/>
  <c r="W167" i="17"/>
  <c r="V167" i="17"/>
  <c r="U167" i="17"/>
  <c r="T167" i="17"/>
  <c r="R167" i="17"/>
  <c r="AC166" i="17"/>
  <c r="AB166" i="17"/>
  <c r="AA166" i="17"/>
  <c r="Z166" i="17"/>
  <c r="Y166" i="17"/>
  <c r="X166" i="17"/>
  <c r="W166" i="17"/>
  <c r="V166" i="17"/>
  <c r="U166" i="17"/>
  <c r="T166" i="17"/>
  <c r="R166" i="17"/>
  <c r="AC165" i="17"/>
  <c r="AB165" i="17"/>
  <c r="AA165" i="17"/>
  <c r="Z165" i="17"/>
  <c r="Y165" i="17"/>
  <c r="X165" i="17"/>
  <c r="W165" i="17"/>
  <c r="V165" i="17"/>
  <c r="U165" i="17"/>
  <c r="T165" i="17"/>
  <c r="R165" i="17"/>
  <c r="AC164" i="17"/>
  <c r="AB164" i="17"/>
  <c r="AA164" i="17"/>
  <c r="Z164" i="17"/>
  <c r="Y164" i="17"/>
  <c r="X164" i="17"/>
  <c r="W164" i="17"/>
  <c r="V164" i="17"/>
  <c r="U164" i="17"/>
  <c r="T164" i="17"/>
  <c r="R164" i="17"/>
  <c r="AC163" i="17"/>
  <c r="AB163" i="17"/>
  <c r="AA163" i="17"/>
  <c r="Z163" i="17"/>
  <c r="Y163" i="17"/>
  <c r="X163" i="17"/>
  <c r="W163" i="17"/>
  <c r="V163" i="17"/>
  <c r="U163" i="17"/>
  <c r="T163" i="17"/>
  <c r="R163" i="17"/>
  <c r="AC162" i="17"/>
  <c r="AB162" i="17"/>
  <c r="AA162" i="17"/>
  <c r="Z162" i="17"/>
  <c r="Y162" i="17"/>
  <c r="X162" i="17"/>
  <c r="W162" i="17"/>
  <c r="V162" i="17"/>
  <c r="U162" i="17"/>
  <c r="T162" i="17"/>
  <c r="R162" i="17"/>
  <c r="AC161" i="17"/>
  <c r="AB161" i="17"/>
  <c r="AA161" i="17"/>
  <c r="Z161" i="17"/>
  <c r="Y161" i="17"/>
  <c r="X161" i="17"/>
  <c r="W161" i="17"/>
  <c r="V161" i="17"/>
  <c r="U161" i="17"/>
  <c r="T161" i="17"/>
  <c r="R161" i="17"/>
  <c r="AC160" i="17"/>
  <c r="AB160" i="17"/>
  <c r="AA160" i="17"/>
  <c r="Z160" i="17"/>
  <c r="Y160" i="17"/>
  <c r="X160" i="17"/>
  <c r="W160" i="17"/>
  <c r="V160" i="17"/>
  <c r="U160" i="17"/>
  <c r="T160" i="17"/>
  <c r="R160" i="17"/>
  <c r="AC159" i="17"/>
  <c r="AB159" i="17"/>
  <c r="AA159" i="17"/>
  <c r="Z159" i="17"/>
  <c r="Y159" i="17"/>
  <c r="X159" i="17"/>
  <c r="W159" i="17"/>
  <c r="V159" i="17"/>
  <c r="U159" i="17"/>
  <c r="T159" i="17"/>
  <c r="R159" i="17"/>
  <c r="AC158" i="17"/>
  <c r="AB158" i="17"/>
  <c r="AA158" i="17"/>
  <c r="Z158" i="17"/>
  <c r="Y158" i="17"/>
  <c r="X158" i="17"/>
  <c r="W158" i="17"/>
  <c r="V158" i="17"/>
  <c r="U158" i="17"/>
  <c r="T158" i="17"/>
  <c r="R158" i="17"/>
  <c r="AC157" i="17"/>
  <c r="AB157" i="17"/>
  <c r="AA157" i="17"/>
  <c r="Z157" i="17"/>
  <c r="Y157" i="17"/>
  <c r="X157" i="17"/>
  <c r="W157" i="17"/>
  <c r="V157" i="17"/>
  <c r="U157" i="17"/>
  <c r="T157" i="17"/>
  <c r="R157" i="17"/>
  <c r="AC156" i="17"/>
  <c r="AB156" i="17"/>
  <c r="AA156" i="17"/>
  <c r="Z156" i="17"/>
  <c r="Y156" i="17"/>
  <c r="X156" i="17"/>
  <c r="W156" i="17"/>
  <c r="V156" i="17"/>
  <c r="U156" i="17"/>
  <c r="T156" i="17"/>
  <c r="R156" i="17"/>
  <c r="AC155" i="17"/>
  <c r="AB155" i="17"/>
  <c r="AA155" i="17"/>
  <c r="Z155" i="17"/>
  <c r="Y155" i="17"/>
  <c r="X155" i="17"/>
  <c r="W155" i="17"/>
  <c r="V155" i="17"/>
  <c r="U155" i="17"/>
  <c r="T155" i="17"/>
  <c r="R155" i="17"/>
  <c r="AC154" i="17"/>
  <c r="AB154" i="17"/>
  <c r="AA154" i="17"/>
  <c r="Z154" i="17"/>
  <c r="Y154" i="17"/>
  <c r="X154" i="17"/>
  <c r="W154" i="17"/>
  <c r="V154" i="17"/>
  <c r="U154" i="17"/>
  <c r="T154" i="17"/>
  <c r="R154" i="17"/>
  <c r="AC153" i="17"/>
  <c r="AB153" i="17"/>
  <c r="AA153" i="17"/>
  <c r="Z153" i="17"/>
  <c r="Y153" i="17"/>
  <c r="X153" i="17"/>
  <c r="W153" i="17"/>
  <c r="V153" i="17"/>
  <c r="U153" i="17"/>
  <c r="T153" i="17"/>
  <c r="R153" i="17"/>
  <c r="AC152" i="17"/>
  <c r="AB152" i="17"/>
  <c r="AA152" i="17"/>
  <c r="Z152" i="17"/>
  <c r="Y152" i="17"/>
  <c r="X152" i="17"/>
  <c r="W152" i="17"/>
  <c r="V152" i="17"/>
  <c r="U152" i="17"/>
  <c r="T152" i="17"/>
  <c r="R152" i="17"/>
  <c r="AC151" i="17"/>
  <c r="AB151" i="17"/>
  <c r="AA151" i="17"/>
  <c r="Z151" i="17"/>
  <c r="Y151" i="17"/>
  <c r="X151" i="17"/>
  <c r="W151" i="17"/>
  <c r="V151" i="17"/>
  <c r="U151" i="17"/>
  <c r="T151" i="17"/>
  <c r="R151" i="17"/>
  <c r="AC150" i="17"/>
  <c r="AB150" i="17"/>
  <c r="AA150" i="17"/>
  <c r="Z150" i="17"/>
  <c r="Y150" i="17"/>
  <c r="X150" i="17"/>
  <c r="W150" i="17"/>
  <c r="V150" i="17"/>
  <c r="U150" i="17"/>
  <c r="T150" i="17"/>
  <c r="R150" i="17"/>
  <c r="AC149" i="17"/>
  <c r="AB149" i="17"/>
  <c r="AA149" i="17"/>
  <c r="Z149" i="17"/>
  <c r="Y149" i="17"/>
  <c r="X149" i="17"/>
  <c r="W149" i="17"/>
  <c r="V149" i="17"/>
  <c r="U149" i="17"/>
  <c r="T149" i="17"/>
  <c r="R149" i="17"/>
  <c r="AC148" i="17"/>
  <c r="AB148" i="17"/>
  <c r="AA148" i="17"/>
  <c r="Z148" i="17"/>
  <c r="Y148" i="17"/>
  <c r="X148" i="17"/>
  <c r="W148" i="17"/>
  <c r="V148" i="17"/>
  <c r="U148" i="17"/>
  <c r="T148" i="17"/>
  <c r="R148" i="17"/>
  <c r="AC147" i="17"/>
  <c r="AB147" i="17"/>
  <c r="AA147" i="17"/>
  <c r="Z147" i="17"/>
  <c r="Y147" i="17"/>
  <c r="X147" i="17"/>
  <c r="W147" i="17"/>
  <c r="V147" i="17"/>
  <c r="U147" i="17"/>
  <c r="T147" i="17"/>
  <c r="R147" i="17"/>
  <c r="AC146" i="17"/>
  <c r="AB146" i="17"/>
  <c r="AA146" i="17"/>
  <c r="Z146" i="17"/>
  <c r="Y146" i="17"/>
  <c r="X146" i="17"/>
  <c r="W146" i="17"/>
  <c r="V146" i="17"/>
  <c r="U146" i="17"/>
  <c r="T146" i="17"/>
  <c r="R146" i="17"/>
  <c r="AC145" i="17"/>
  <c r="AB145" i="17"/>
  <c r="AA145" i="17"/>
  <c r="Z145" i="17"/>
  <c r="Y145" i="17"/>
  <c r="X145" i="17"/>
  <c r="W145" i="17"/>
  <c r="V145" i="17"/>
  <c r="U145" i="17"/>
  <c r="T145" i="17"/>
  <c r="R145" i="17"/>
  <c r="AC144" i="17"/>
  <c r="AB144" i="17"/>
  <c r="AA144" i="17"/>
  <c r="Z144" i="17"/>
  <c r="Y144" i="17"/>
  <c r="X144" i="17"/>
  <c r="W144" i="17"/>
  <c r="V144" i="17"/>
  <c r="U144" i="17"/>
  <c r="T144" i="17"/>
  <c r="R144" i="17"/>
  <c r="AC143" i="17"/>
  <c r="AB143" i="17"/>
  <c r="AA143" i="17"/>
  <c r="Z143" i="17"/>
  <c r="Y143" i="17"/>
  <c r="X143" i="17"/>
  <c r="W143" i="17"/>
  <c r="V143" i="17"/>
  <c r="U143" i="17"/>
  <c r="T143" i="17"/>
  <c r="R143" i="17"/>
  <c r="AC142" i="17"/>
  <c r="AB142" i="17"/>
  <c r="AA142" i="17"/>
  <c r="Z142" i="17"/>
  <c r="Y142" i="17"/>
  <c r="X142" i="17"/>
  <c r="W142" i="17"/>
  <c r="V142" i="17"/>
  <c r="U142" i="17"/>
  <c r="T142" i="17"/>
  <c r="R142" i="17"/>
  <c r="AC141" i="17"/>
  <c r="AB141" i="17"/>
  <c r="AA141" i="17"/>
  <c r="Z141" i="17"/>
  <c r="Y141" i="17"/>
  <c r="X141" i="17"/>
  <c r="W141" i="17"/>
  <c r="V141" i="17"/>
  <c r="U141" i="17"/>
  <c r="T141" i="17"/>
  <c r="R141" i="17"/>
  <c r="AC140" i="17"/>
  <c r="AB140" i="17"/>
  <c r="AA140" i="17"/>
  <c r="Z140" i="17"/>
  <c r="Y140" i="17"/>
  <c r="X140" i="17"/>
  <c r="W140" i="17"/>
  <c r="V140" i="17"/>
  <c r="U140" i="17"/>
  <c r="T140" i="17"/>
  <c r="R140" i="17"/>
  <c r="AC139" i="17"/>
  <c r="AB139" i="17"/>
  <c r="AA139" i="17"/>
  <c r="Z139" i="17"/>
  <c r="Y139" i="17"/>
  <c r="X139" i="17"/>
  <c r="W139" i="17"/>
  <c r="V139" i="17"/>
  <c r="U139" i="17"/>
  <c r="T139" i="17"/>
  <c r="R139" i="17"/>
  <c r="AC138" i="17"/>
  <c r="AB138" i="17"/>
  <c r="AA138" i="17"/>
  <c r="Z138" i="17"/>
  <c r="Y138" i="17"/>
  <c r="X138" i="17"/>
  <c r="W138" i="17"/>
  <c r="V138" i="17"/>
  <c r="U138" i="17"/>
  <c r="T138" i="17"/>
  <c r="R138" i="17"/>
  <c r="AC137" i="17"/>
  <c r="AB137" i="17"/>
  <c r="AA137" i="17"/>
  <c r="Z137" i="17"/>
  <c r="Y137" i="17"/>
  <c r="X137" i="17"/>
  <c r="W137" i="17"/>
  <c r="V137" i="17"/>
  <c r="U137" i="17"/>
  <c r="T137" i="17"/>
  <c r="R137" i="17"/>
  <c r="AC136" i="17"/>
  <c r="AB136" i="17"/>
  <c r="AA136" i="17"/>
  <c r="Z136" i="17"/>
  <c r="Y136" i="17"/>
  <c r="X136" i="17"/>
  <c r="W136" i="17"/>
  <c r="V136" i="17"/>
  <c r="U136" i="17"/>
  <c r="T136" i="17"/>
  <c r="R136" i="17"/>
  <c r="AC135" i="17"/>
  <c r="AB135" i="17"/>
  <c r="AA135" i="17"/>
  <c r="Z135" i="17"/>
  <c r="Y135" i="17"/>
  <c r="X135" i="17"/>
  <c r="W135" i="17"/>
  <c r="V135" i="17"/>
  <c r="U135" i="17"/>
  <c r="T135" i="17"/>
  <c r="R135" i="17"/>
  <c r="AC134" i="17"/>
  <c r="AB134" i="17"/>
  <c r="AA134" i="17"/>
  <c r="Z134" i="17"/>
  <c r="Y134" i="17"/>
  <c r="X134" i="17"/>
  <c r="W134" i="17"/>
  <c r="V134" i="17"/>
  <c r="U134" i="17"/>
  <c r="T134" i="17"/>
  <c r="R134" i="17"/>
  <c r="AC133" i="17"/>
  <c r="AB133" i="17"/>
  <c r="AA133" i="17"/>
  <c r="Z133" i="17"/>
  <c r="Y133" i="17"/>
  <c r="X133" i="17"/>
  <c r="W133" i="17"/>
  <c r="V133" i="17"/>
  <c r="U133" i="17"/>
  <c r="T133" i="17"/>
  <c r="R133" i="17"/>
  <c r="AC132" i="17"/>
  <c r="AB132" i="17"/>
  <c r="AA132" i="17"/>
  <c r="Z132" i="17"/>
  <c r="Y132" i="17"/>
  <c r="X132" i="17"/>
  <c r="W132" i="17"/>
  <c r="V132" i="17"/>
  <c r="U132" i="17"/>
  <c r="T132" i="17"/>
  <c r="R132" i="17"/>
  <c r="AC131" i="17"/>
  <c r="AB131" i="17"/>
  <c r="AA131" i="17"/>
  <c r="Z131" i="17"/>
  <c r="Y131" i="17"/>
  <c r="X131" i="17"/>
  <c r="W131" i="17"/>
  <c r="V131" i="17"/>
  <c r="U131" i="17"/>
  <c r="T131" i="17"/>
  <c r="R131" i="17"/>
  <c r="AC130" i="17"/>
  <c r="AB130" i="17"/>
  <c r="AA130" i="17"/>
  <c r="Z130" i="17"/>
  <c r="Y130" i="17"/>
  <c r="X130" i="17"/>
  <c r="W130" i="17"/>
  <c r="V130" i="17"/>
  <c r="U130" i="17"/>
  <c r="T130" i="17"/>
  <c r="R130" i="17"/>
  <c r="AC129" i="17"/>
  <c r="AB129" i="17"/>
  <c r="AA129" i="17"/>
  <c r="Z129" i="17"/>
  <c r="Y129" i="17"/>
  <c r="X129" i="17"/>
  <c r="W129" i="17"/>
  <c r="V129" i="17"/>
  <c r="U129" i="17"/>
  <c r="T129" i="17"/>
  <c r="R129" i="17"/>
  <c r="AC128" i="17"/>
  <c r="AB128" i="17"/>
  <c r="AA128" i="17"/>
  <c r="Z128" i="17"/>
  <c r="Y128" i="17"/>
  <c r="X128" i="17"/>
  <c r="W128" i="17"/>
  <c r="V128" i="17"/>
  <c r="U128" i="17"/>
  <c r="T128" i="17"/>
  <c r="R128" i="17"/>
  <c r="AC127" i="17"/>
  <c r="AB127" i="17"/>
  <c r="AA127" i="17"/>
  <c r="Z127" i="17"/>
  <c r="Y127" i="17"/>
  <c r="X127" i="17"/>
  <c r="W127" i="17"/>
  <c r="V127" i="17"/>
  <c r="U127" i="17"/>
  <c r="T127" i="17"/>
  <c r="R127" i="17"/>
  <c r="AC126" i="17"/>
  <c r="AB126" i="17"/>
  <c r="AA126" i="17"/>
  <c r="Z126" i="17"/>
  <c r="Y126" i="17"/>
  <c r="X126" i="17"/>
  <c r="W126" i="17"/>
  <c r="V126" i="17"/>
  <c r="U126" i="17"/>
  <c r="T126" i="17"/>
  <c r="R126" i="17"/>
  <c r="AC125" i="17"/>
  <c r="AB125" i="17"/>
  <c r="AA125" i="17"/>
  <c r="Z125" i="17"/>
  <c r="Y125" i="17"/>
  <c r="X125" i="17"/>
  <c r="W125" i="17"/>
  <c r="V125" i="17"/>
  <c r="U125" i="17"/>
  <c r="T125" i="17"/>
  <c r="R125" i="17"/>
  <c r="AC124" i="17"/>
  <c r="AB124" i="17"/>
  <c r="AA124" i="17"/>
  <c r="Z124" i="17"/>
  <c r="Y124" i="17"/>
  <c r="X124" i="17"/>
  <c r="W124" i="17"/>
  <c r="V124" i="17"/>
  <c r="U124" i="17"/>
  <c r="T124" i="17"/>
  <c r="R124" i="17"/>
  <c r="AC123" i="17"/>
  <c r="AB123" i="17"/>
  <c r="AA123" i="17"/>
  <c r="Z123" i="17"/>
  <c r="Y123" i="17"/>
  <c r="X123" i="17"/>
  <c r="W123" i="17"/>
  <c r="V123" i="17"/>
  <c r="U123" i="17"/>
  <c r="T123" i="17"/>
  <c r="R123" i="17"/>
  <c r="AC122" i="17"/>
  <c r="AB122" i="17"/>
  <c r="AA122" i="17"/>
  <c r="Z122" i="17"/>
  <c r="Y122" i="17"/>
  <c r="X122" i="17"/>
  <c r="W122" i="17"/>
  <c r="V122" i="17"/>
  <c r="U122" i="17"/>
  <c r="T122" i="17"/>
  <c r="R122" i="17"/>
  <c r="AC121" i="17"/>
  <c r="AB121" i="17"/>
  <c r="AA121" i="17"/>
  <c r="Z121" i="17"/>
  <c r="Y121" i="17"/>
  <c r="X121" i="17"/>
  <c r="W121" i="17"/>
  <c r="V121" i="17"/>
  <c r="U121" i="17"/>
  <c r="T121" i="17"/>
  <c r="R121" i="17"/>
  <c r="AC120" i="17"/>
  <c r="AB120" i="17"/>
  <c r="AA120" i="17"/>
  <c r="Z120" i="17"/>
  <c r="Y120" i="17"/>
  <c r="X120" i="17"/>
  <c r="W120" i="17"/>
  <c r="V120" i="17"/>
  <c r="U120" i="17"/>
  <c r="T120" i="17"/>
  <c r="R120" i="17"/>
  <c r="AC119" i="17"/>
  <c r="AB119" i="17"/>
  <c r="AA119" i="17"/>
  <c r="Z119" i="17"/>
  <c r="Y119" i="17"/>
  <c r="X119" i="17"/>
  <c r="W119" i="17"/>
  <c r="V119" i="17"/>
  <c r="U119" i="17"/>
  <c r="T119" i="17"/>
  <c r="R119" i="17"/>
  <c r="AC118" i="17"/>
  <c r="AB118" i="17"/>
  <c r="AA118" i="17"/>
  <c r="Z118" i="17"/>
  <c r="Y118" i="17"/>
  <c r="X118" i="17"/>
  <c r="W118" i="17"/>
  <c r="V118" i="17"/>
  <c r="U118" i="17"/>
  <c r="T118" i="17"/>
  <c r="R118" i="17"/>
  <c r="AC117" i="17"/>
  <c r="AB117" i="17"/>
  <c r="AA117" i="17"/>
  <c r="Z117" i="17"/>
  <c r="Y117" i="17"/>
  <c r="X117" i="17"/>
  <c r="W117" i="17"/>
  <c r="V117" i="17"/>
  <c r="U117" i="17"/>
  <c r="T117" i="17"/>
  <c r="R117" i="17"/>
  <c r="AC116" i="17"/>
  <c r="AB116" i="17"/>
  <c r="AA116" i="17"/>
  <c r="Z116" i="17"/>
  <c r="Y116" i="17"/>
  <c r="X116" i="17"/>
  <c r="W116" i="17"/>
  <c r="V116" i="17"/>
  <c r="U116" i="17"/>
  <c r="T116" i="17"/>
  <c r="R116" i="17"/>
  <c r="AC115" i="17"/>
  <c r="AB115" i="17"/>
  <c r="AA115" i="17"/>
  <c r="Z115" i="17"/>
  <c r="Y115" i="17"/>
  <c r="X115" i="17"/>
  <c r="W115" i="17"/>
  <c r="V115" i="17"/>
  <c r="U115" i="17"/>
  <c r="T115" i="17"/>
  <c r="R115" i="17"/>
  <c r="AC114" i="17"/>
  <c r="AB114" i="17"/>
  <c r="AA114" i="17"/>
  <c r="Z114" i="17"/>
  <c r="Y114" i="17"/>
  <c r="X114" i="17"/>
  <c r="W114" i="17"/>
  <c r="V114" i="17"/>
  <c r="U114" i="17"/>
  <c r="T114" i="17"/>
  <c r="R114" i="17"/>
  <c r="AC113" i="17"/>
  <c r="AB113" i="17"/>
  <c r="AA113" i="17"/>
  <c r="Z113" i="17"/>
  <c r="Y113" i="17"/>
  <c r="X113" i="17"/>
  <c r="W113" i="17"/>
  <c r="V113" i="17"/>
  <c r="U113" i="17"/>
  <c r="T113" i="17"/>
  <c r="R113" i="17"/>
  <c r="AC112" i="17"/>
  <c r="AB112" i="17"/>
  <c r="AA112" i="17"/>
  <c r="Z112" i="17"/>
  <c r="Y112" i="17"/>
  <c r="X112" i="17"/>
  <c r="W112" i="17"/>
  <c r="V112" i="17"/>
  <c r="U112" i="17"/>
  <c r="T112" i="17"/>
  <c r="R112" i="17"/>
  <c r="AC111" i="17"/>
  <c r="AB111" i="17"/>
  <c r="AA111" i="17"/>
  <c r="Z111" i="17"/>
  <c r="Y111" i="17"/>
  <c r="X111" i="17"/>
  <c r="W111" i="17"/>
  <c r="V111" i="17"/>
  <c r="U111" i="17"/>
  <c r="T111" i="17"/>
  <c r="R111" i="17"/>
  <c r="AC110" i="17"/>
  <c r="AB110" i="17"/>
  <c r="AA110" i="17"/>
  <c r="Z110" i="17"/>
  <c r="Y110" i="17"/>
  <c r="X110" i="17"/>
  <c r="W110" i="17"/>
  <c r="V110" i="17"/>
  <c r="U110" i="17"/>
  <c r="T110" i="17"/>
  <c r="R110" i="17"/>
  <c r="AC109" i="17"/>
  <c r="AB109" i="17"/>
  <c r="AA109" i="17"/>
  <c r="Z109" i="17"/>
  <c r="Y109" i="17"/>
  <c r="X109" i="17"/>
  <c r="W109" i="17"/>
  <c r="V109" i="17"/>
  <c r="U109" i="17"/>
  <c r="T109" i="17"/>
  <c r="R109" i="17"/>
  <c r="AC108" i="17"/>
  <c r="AB108" i="17"/>
  <c r="AA108" i="17"/>
  <c r="Z108" i="17"/>
  <c r="Y108" i="17"/>
  <c r="X108" i="17"/>
  <c r="W108" i="17"/>
  <c r="V108" i="17"/>
  <c r="U108" i="17"/>
  <c r="T108" i="17"/>
  <c r="R108" i="17"/>
  <c r="AC107" i="17"/>
  <c r="AB107" i="17"/>
  <c r="AA107" i="17"/>
  <c r="Z107" i="17"/>
  <c r="Y107" i="17"/>
  <c r="X107" i="17"/>
  <c r="W107" i="17"/>
  <c r="V107" i="17"/>
  <c r="U107" i="17"/>
  <c r="T107" i="17"/>
  <c r="R107" i="17"/>
  <c r="AC106" i="17"/>
  <c r="AB106" i="17"/>
  <c r="AA106" i="17"/>
  <c r="Z106" i="17"/>
  <c r="Y106" i="17"/>
  <c r="X106" i="17"/>
  <c r="W106" i="17"/>
  <c r="V106" i="17"/>
  <c r="U106" i="17"/>
  <c r="T106" i="17"/>
  <c r="R106" i="17"/>
  <c r="AC105" i="17"/>
  <c r="AB105" i="17"/>
  <c r="AA105" i="17"/>
  <c r="Z105" i="17"/>
  <c r="Y105" i="17"/>
  <c r="X105" i="17"/>
  <c r="W105" i="17"/>
  <c r="V105" i="17"/>
  <c r="U105" i="17"/>
  <c r="T105" i="17"/>
  <c r="R105" i="17"/>
  <c r="AC104" i="17"/>
  <c r="AB104" i="17"/>
  <c r="AA104" i="17"/>
  <c r="Z104" i="17"/>
  <c r="Y104" i="17"/>
  <c r="X104" i="17"/>
  <c r="W104" i="17"/>
  <c r="V104" i="17"/>
  <c r="U104" i="17"/>
  <c r="T104" i="17"/>
  <c r="R104" i="17"/>
  <c r="AC103" i="17"/>
  <c r="AB103" i="17"/>
  <c r="AA103" i="17"/>
  <c r="Z103" i="17"/>
  <c r="Y103" i="17"/>
  <c r="X103" i="17"/>
  <c r="W103" i="17"/>
  <c r="V103" i="17"/>
  <c r="U103" i="17"/>
  <c r="T103" i="17"/>
  <c r="R103" i="17"/>
  <c r="AC102" i="17"/>
  <c r="AB102" i="17"/>
  <c r="AA102" i="17"/>
  <c r="Z102" i="17"/>
  <c r="Y102" i="17"/>
  <c r="X102" i="17"/>
  <c r="W102" i="17"/>
  <c r="V102" i="17"/>
  <c r="U102" i="17"/>
  <c r="T102" i="17"/>
  <c r="R102" i="17"/>
  <c r="AC101" i="17"/>
  <c r="AB101" i="17"/>
  <c r="AA101" i="17"/>
  <c r="Z101" i="17"/>
  <c r="Y101" i="17"/>
  <c r="X101" i="17"/>
  <c r="W101" i="17"/>
  <c r="V101" i="17"/>
  <c r="U101" i="17"/>
  <c r="T101" i="17"/>
  <c r="R101" i="17"/>
  <c r="AC100" i="17"/>
  <c r="AB100" i="17"/>
  <c r="AA100" i="17"/>
  <c r="Z100" i="17"/>
  <c r="Y100" i="17"/>
  <c r="X100" i="17"/>
  <c r="W100" i="17"/>
  <c r="V100" i="17"/>
  <c r="U100" i="17"/>
  <c r="T100" i="17"/>
  <c r="R100" i="17"/>
  <c r="AC99" i="17"/>
  <c r="AB99" i="17"/>
  <c r="AA99" i="17"/>
  <c r="Z99" i="17"/>
  <c r="Y99" i="17"/>
  <c r="X99" i="17"/>
  <c r="W99" i="17"/>
  <c r="V99" i="17"/>
  <c r="U99" i="17"/>
  <c r="T99" i="17"/>
  <c r="R99" i="17"/>
  <c r="AC98" i="17"/>
  <c r="AB98" i="17"/>
  <c r="AA98" i="17"/>
  <c r="Z98" i="17"/>
  <c r="Y98" i="17"/>
  <c r="X98" i="17"/>
  <c r="W98" i="17"/>
  <c r="V98" i="17"/>
  <c r="U98" i="17"/>
  <c r="T98" i="17"/>
  <c r="R98" i="17"/>
  <c r="AC97" i="17"/>
  <c r="AB97" i="17"/>
  <c r="AA97" i="17"/>
  <c r="Z97" i="17"/>
  <c r="Y97" i="17"/>
  <c r="X97" i="17"/>
  <c r="W97" i="17"/>
  <c r="V97" i="17"/>
  <c r="U97" i="17"/>
  <c r="T97" i="17"/>
  <c r="R97" i="17"/>
  <c r="AC96" i="17"/>
  <c r="AB96" i="17"/>
  <c r="AA96" i="17"/>
  <c r="Z96" i="17"/>
  <c r="Y96" i="17"/>
  <c r="X96" i="17"/>
  <c r="W96" i="17"/>
  <c r="V96" i="17"/>
  <c r="U96" i="17"/>
  <c r="T96" i="17"/>
  <c r="R96" i="17"/>
  <c r="AC95" i="17"/>
  <c r="AB95" i="17"/>
  <c r="AA95" i="17"/>
  <c r="Z95" i="17"/>
  <c r="Y95" i="17"/>
  <c r="X95" i="17"/>
  <c r="W95" i="17"/>
  <c r="V95" i="17"/>
  <c r="U95" i="17"/>
  <c r="T95" i="17"/>
  <c r="R95" i="17"/>
  <c r="AC94" i="17"/>
  <c r="AB94" i="17"/>
  <c r="AA94" i="17"/>
  <c r="Z94" i="17"/>
  <c r="Y94" i="17"/>
  <c r="X94" i="17"/>
  <c r="W94" i="17"/>
  <c r="V94" i="17"/>
  <c r="U94" i="17"/>
  <c r="T94" i="17"/>
  <c r="R94" i="17"/>
  <c r="AC93" i="17"/>
  <c r="AB93" i="17"/>
  <c r="AA93" i="17"/>
  <c r="Z93" i="17"/>
  <c r="Y93" i="17"/>
  <c r="X93" i="17"/>
  <c r="W93" i="17"/>
  <c r="V93" i="17"/>
  <c r="U93" i="17"/>
  <c r="T93" i="17"/>
  <c r="R93" i="17"/>
  <c r="AC92" i="17"/>
  <c r="AB92" i="17"/>
  <c r="AA92" i="17"/>
  <c r="Z92" i="17"/>
  <c r="Y92" i="17"/>
  <c r="X92" i="17"/>
  <c r="W92" i="17"/>
  <c r="V92" i="17"/>
  <c r="U92" i="17"/>
  <c r="T92" i="17"/>
  <c r="R92" i="17"/>
  <c r="AC91" i="17"/>
  <c r="AB91" i="17"/>
  <c r="AA91" i="17"/>
  <c r="Z91" i="17"/>
  <c r="Y91" i="17"/>
  <c r="X91" i="17"/>
  <c r="W91" i="17"/>
  <c r="V91" i="17"/>
  <c r="U91" i="17"/>
  <c r="T91" i="17"/>
  <c r="R91" i="17"/>
  <c r="AC90" i="17"/>
  <c r="AB90" i="17"/>
  <c r="AA90" i="17"/>
  <c r="Z90" i="17"/>
  <c r="Y90" i="17"/>
  <c r="X90" i="17"/>
  <c r="W90" i="17"/>
  <c r="V90" i="17"/>
  <c r="U90" i="17"/>
  <c r="T90" i="17"/>
  <c r="R90" i="17"/>
  <c r="AC89" i="17"/>
  <c r="AB89" i="17"/>
  <c r="AA89" i="17"/>
  <c r="Z89" i="17"/>
  <c r="Y89" i="17"/>
  <c r="X89" i="17"/>
  <c r="W89" i="17"/>
  <c r="V89" i="17"/>
  <c r="U89" i="17"/>
  <c r="T89" i="17"/>
  <c r="R89" i="17"/>
  <c r="AC88" i="17"/>
  <c r="AB88" i="17"/>
  <c r="AA88" i="17"/>
  <c r="Z88" i="17"/>
  <c r="Y88" i="17"/>
  <c r="X88" i="17"/>
  <c r="W88" i="17"/>
  <c r="V88" i="17"/>
  <c r="U88" i="17"/>
  <c r="T88" i="17"/>
  <c r="R88" i="17"/>
  <c r="AC87" i="17"/>
  <c r="AB87" i="17"/>
  <c r="AA87" i="17"/>
  <c r="Z87" i="17"/>
  <c r="Y87" i="17"/>
  <c r="X87" i="17"/>
  <c r="W87" i="17"/>
  <c r="V87" i="17"/>
  <c r="U87" i="17"/>
  <c r="T87" i="17"/>
  <c r="R87" i="17"/>
  <c r="AC86" i="17"/>
  <c r="AB86" i="17"/>
  <c r="AA86" i="17"/>
  <c r="Z86" i="17"/>
  <c r="Y86" i="17"/>
  <c r="X86" i="17"/>
  <c r="W86" i="17"/>
  <c r="V86" i="17"/>
  <c r="U86" i="17"/>
  <c r="T86" i="17"/>
  <c r="R86" i="17"/>
  <c r="AC85" i="17"/>
  <c r="AB85" i="17"/>
  <c r="AA85" i="17"/>
  <c r="Z85" i="17"/>
  <c r="Y85" i="17"/>
  <c r="X85" i="17"/>
  <c r="W85" i="17"/>
  <c r="V85" i="17"/>
  <c r="U85" i="17"/>
  <c r="T85" i="17"/>
  <c r="R85" i="17"/>
  <c r="AC84" i="17"/>
  <c r="AB84" i="17"/>
  <c r="AA84" i="17"/>
  <c r="Z84" i="17"/>
  <c r="Y84" i="17"/>
  <c r="X84" i="17"/>
  <c r="W84" i="17"/>
  <c r="V84" i="17"/>
  <c r="U84" i="17"/>
  <c r="T84" i="17"/>
  <c r="R84" i="17"/>
  <c r="AC83" i="17"/>
  <c r="AB83" i="17"/>
  <c r="AA83" i="17"/>
  <c r="Z83" i="17"/>
  <c r="Y83" i="17"/>
  <c r="X83" i="17"/>
  <c r="W83" i="17"/>
  <c r="V83" i="17"/>
  <c r="U83" i="17"/>
  <c r="T83" i="17"/>
  <c r="R83" i="17"/>
  <c r="AC82" i="17"/>
  <c r="AB82" i="17"/>
  <c r="AA82" i="17"/>
  <c r="Z82" i="17"/>
  <c r="Y82" i="17"/>
  <c r="X82" i="17"/>
  <c r="W82" i="17"/>
  <c r="V82" i="17"/>
  <c r="U82" i="17"/>
  <c r="T82" i="17"/>
  <c r="R82" i="17"/>
  <c r="AC81" i="17"/>
  <c r="AB81" i="17"/>
  <c r="AA81" i="17"/>
  <c r="Z81" i="17"/>
  <c r="Y81" i="17"/>
  <c r="X81" i="17"/>
  <c r="W81" i="17"/>
  <c r="V81" i="17"/>
  <c r="U81" i="17"/>
  <c r="T81" i="17"/>
  <c r="R81" i="17"/>
  <c r="AC80" i="17"/>
  <c r="AB80" i="17"/>
  <c r="AA80" i="17"/>
  <c r="Z80" i="17"/>
  <c r="Y80" i="17"/>
  <c r="X80" i="17"/>
  <c r="W80" i="17"/>
  <c r="V80" i="17"/>
  <c r="U80" i="17"/>
  <c r="T80" i="17"/>
  <c r="R80" i="17"/>
  <c r="AC79" i="17"/>
  <c r="AB79" i="17"/>
  <c r="AA79" i="17"/>
  <c r="Z79" i="17"/>
  <c r="Y79" i="17"/>
  <c r="X79" i="17"/>
  <c r="W79" i="17"/>
  <c r="V79" i="17"/>
  <c r="U79" i="17"/>
  <c r="T79" i="17"/>
  <c r="R79" i="17"/>
  <c r="AC78" i="17"/>
  <c r="AB78" i="17"/>
  <c r="AA78" i="17"/>
  <c r="Z78" i="17"/>
  <c r="Y78" i="17"/>
  <c r="X78" i="17"/>
  <c r="W78" i="17"/>
  <c r="V78" i="17"/>
  <c r="U78" i="17"/>
  <c r="T78" i="17"/>
  <c r="R78" i="17"/>
  <c r="AC77" i="17"/>
  <c r="AB77" i="17"/>
  <c r="AA77" i="17"/>
  <c r="Z77" i="17"/>
  <c r="Y77" i="17"/>
  <c r="X77" i="17"/>
  <c r="W77" i="17"/>
  <c r="V77" i="17"/>
  <c r="U77" i="17"/>
  <c r="T77" i="17"/>
  <c r="R77" i="17"/>
  <c r="AC76" i="17"/>
  <c r="AB76" i="17"/>
  <c r="AA76" i="17"/>
  <c r="Z76" i="17"/>
  <c r="Y76" i="17"/>
  <c r="X76" i="17"/>
  <c r="W76" i="17"/>
  <c r="V76" i="17"/>
  <c r="U76" i="17"/>
  <c r="T76" i="17"/>
  <c r="R76" i="17"/>
  <c r="AC75" i="17"/>
  <c r="AB75" i="17"/>
  <c r="AA75" i="17"/>
  <c r="Z75" i="17"/>
  <c r="Y75" i="17"/>
  <c r="X75" i="17"/>
  <c r="W75" i="17"/>
  <c r="V75" i="17"/>
  <c r="U75" i="17"/>
  <c r="T75" i="17"/>
  <c r="R75" i="17"/>
  <c r="AC74" i="17"/>
  <c r="AB74" i="17"/>
  <c r="AA74" i="17"/>
  <c r="Z74" i="17"/>
  <c r="Y74" i="17"/>
  <c r="X74" i="17"/>
  <c r="W74" i="17"/>
  <c r="V74" i="17"/>
  <c r="U74" i="17"/>
  <c r="T74" i="17"/>
  <c r="R74" i="17"/>
  <c r="AC73" i="17"/>
  <c r="AB73" i="17"/>
  <c r="AA73" i="17"/>
  <c r="Z73" i="17"/>
  <c r="Y73" i="17"/>
  <c r="X73" i="17"/>
  <c r="W73" i="17"/>
  <c r="V73" i="17"/>
  <c r="U73" i="17"/>
  <c r="T73" i="17"/>
  <c r="R73" i="17"/>
  <c r="AC72" i="17"/>
  <c r="AB72" i="17"/>
  <c r="AA72" i="17"/>
  <c r="Z72" i="17"/>
  <c r="Y72" i="17"/>
  <c r="X72" i="17"/>
  <c r="W72" i="17"/>
  <c r="V72" i="17"/>
  <c r="U72" i="17"/>
  <c r="T72" i="17"/>
  <c r="R72" i="17"/>
  <c r="AC71" i="17"/>
  <c r="AB71" i="17"/>
  <c r="AA71" i="17"/>
  <c r="Z71" i="17"/>
  <c r="Y71" i="17"/>
  <c r="X71" i="17"/>
  <c r="W71" i="17"/>
  <c r="V71" i="17"/>
  <c r="U71" i="17"/>
  <c r="T71" i="17"/>
  <c r="R71" i="17"/>
  <c r="AC70" i="17"/>
  <c r="AB70" i="17"/>
  <c r="AA70" i="17"/>
  <c r="Z70" i="17"/>
  <c r="Y70" i="17"/>
  <c r="X70" i="17"/>
  <c r="W70" i="17"/>
  <c r="V70" i="17"/>
  <c r="U70" i="17"/>
  <c r="T70" i="17"/>
  <c r="R70" i="17"/>
  <c r="AC69" i="17"/>
  <c r="AB69" i="17"/>
  <c r="AA69" i="17"/>
  <c r="Z69" i="17"/>
  <c r="Y69" i="17"/>
  <c r="X69" i="17"/>
  <c r="W69" i="17"/>
  <c r="V69" i="17"/>
  <c r="U69" i="17"/>
  <c r="T69" i="17"/>
  <c r="R69" i="17"/>
  <c r="AC68" i="17"/>
  <c r="AB68" i="17"/>
  <c r="AA68" i="17"/>
  <c r="Z68" i="17"/>
  <c r="Y68" i="17"/>
  <c r="X68" i="17"/>
  <c r="W68" i="17"/>
  <c r="V68" i="17"/>
  <c r="U68" i="17"/>
  <c r="T68" i="17"/>
  <c r="R68" i="17"/>
  <c r="AC67" i="17"/>
  <c r="AB67" i="17"/>
  <c r="AA67" i="17"/>
  <c r="Z67" i="17"/>
  <c r="Y67" i="17"/>
  <c r="X67" i="17"/>
  <c r="W67" i="17"/>
  <c r="V67" i="17"/>
  <c r="U67" i="17"/>
  <c r="T67" i="17"/>
  <c r="R67" i="17"/>
  <c r="AC66" i="17"/>
  <c r="AB66" i="17"/>
  <c r="AA66" i="17"/>
  <c r="Z66" i="17"/>
  <c r="Y66" i="17"/>
  <c r="X66" i="17"/>
  <c r="W66" i="17"/>
  <c r="V66" i="17"/>
  <c r="U66" i="17"/>
  <c r="T66" i="17"/>
  <c r="R66" i="17"/>
  <c r="AC65" i="17"/>
  <c r="AB65" i="17"/>
  <c r="AA65" i="17"/>
  <c r="Z65" i="17"/>
  <c r="Y65" i="17"/>
  <c r="X65" i="17"/>
  <c r="W65" i="17"/>
  <c r="V65" i="17"/>
  <c r="U65" i="17"/>
  <c r="T65" i="17"/>
  <c r="R65" i="17"/>
  <c r="AC64" i="17"/>
  <c r="AB64" i="17"/>
  <c r="AA64" i="17"/>
  <c r="Z64" i="17"/>
  <c r="Y64" i="17"/>
  <c r="X64" i="17"/>
  <c r="W64" i="17"/>
  <c r="V64" i="17"/>
  <c r="U64" i="17"/>
  <c r="T64" i="17"/>
  <c r="R64" i="17"/>
  <c r="AC63" i="17"/>
  <c r="AB63" i="17"/>
  <c r="AA63" i="17"/>
  <c r="Z63" i="17"/>
  <c r="Y63" i="17"/>
  <c r="X63" i="17"/>
  <c r="W63" i="17"/>
  <c r="V63" i="17"/>
  <c r="U63" i="17"/>
  <c r="T63" i="17"/>
  <c r="R63" i="17"/>
  <c r="AC62" i="17"/>
  <c r="AB62" i="17"/>
  <c r="AA62" i="17"/>
  <c r="Z62" i="17"/>
  <c r="Y62" i="17"/>
  <c r="X62" i="17"/>
  <c r="W62" i="17"/>
  <c r="V62" i="17"/>
  <c r="U62" i="17"/>
  <c r="AD62" i="17" s="1"/>
  <c r="T62" i="17"/>
  <c r="R62" i="17"/>
  <c r="AC61" i="17"/>
  <c r="AB61" i="17"/>
  <c r="AA61" i="17"/>
  <c r="Z61" i="17"/>
  <c r="Y61" i="17"/>
  <c r="X61" i="17"/>
  <c r="W61" i="17"/>
  <c r="V61" i="17"/>
  <c r="U61" i="17"/>
  <c r="T61" i="17"/>
  <c r="R61" i="17"/>
  <c r="AC60" i="17"/>
  <c r="AB60" i="17"/>
  <c r="AA60" i="17"/>
  <c r="Z60" i="17"/>
  <c r="Y60" i="17"/>
  <c r="X60" i="17"/>
  <c r="W60" i="17"/>
  <c r="V60" i="17"/>
  <c r="U60" i="17"/>
  <c r="T60" i="17"/>
  <c r="R60" i="17"/>
  <c r="AC59" i="17"/>
  <c r="AB59" i="17"/>
  <c r="AA59" i="17"/>
  <c r="Z59" i="17"/>
  <c r="Y59" i="17"/>
  <c r="X59" i="17"/>
  <c r="W59" i="17"/>
  <c r="V59" i="17"/>
  <c r="U59" i="17"/>
  <c r="T59" i="17"/>
  <c r="R59" i="17"/>
  <c r="AC58" i="17"/>
  <c r="AB58" i="17"/>
  <c r="AA58" i="17"/>
  <c r="Z58" i="17"/>
  <c r="Y58" i="17"/>
  <c r="X58" i="17"/>
  <c r="W58" i="17"/>
  <c r="V58" i="17"/>
  <c r="U58" i="17"/>
  <c r="T58" i="17"/>
  <c r="R58" i="17"/>
  <c r="AC57" i="17"/>
  <c r="AB57" i="17"/>
  <c r="AA57" i="17"/>
  <c r="Z57" i="17"/>
  <c r="Y57" i="17"/>
  <c r="X57" i="17"/>
  <c r="W57" i="17"/>
  <c r="V57" i="17"/>
  <c r="U57" i="17"/>
  <c r="T57" i="17"/>
  <c r="R57" i="17"/>
  <c r="AC56" i="17"/>
  <c r="AB56" i="17"/>
  <c r="AA56" i="17"/>
  <c r="Z56" i="17"/>
  <c r="Y56" i="17"/>
  <c r="X56" i="17"/>
  <c r="W56" i="17"/>
  <c r="V56" i="17"/>
  <c r="U56" i="17"/>
  <c r="T56" i="17"/>
  <c r="R56" i="17"/>
  <c r="AC55" i="17"/>
  <c r="AB55" i="17"/>
  <c r="AA55" i="17"/>
  <c r="Z55" i="17"/>
  <c r="Y55" i="17"/>
  <c r="X55" i="17"/>
  <c r="W55" i="17"/>
  <c r="V55" i="17"/>
  <c r="U55" i="17"/>
  <c r="T55" i="17"/>
  <c r="R55" i="17"/>
  <c r="AC54" i="17"/>
  <c r="AB54" i="17"/>
  <c r="AA54" i="17"/>
  <c r="Z54" i="17"/>
  <c r="Y54" i="17"/>
  <c r="X54" i="17"/>
  <c r="W54" i="17"/>
  <c r="V54" i="17"/>
  <c r="U54" i="17"/>
  <c r="T54" i="17"/>
  <c r="R54" i="17"/>
  <c r="AC53" i="17"/>
  <c r="AB53" i="17"/>
  <c r="AA53" i="17"/>
  <c r="Z53" i="17"/>
  <c r="Y53" i="17"/>
  <c r="X53" i="17"/>
  <c r="W53" i="17"/>
  <c r="V53" i="17"/>
  <c r="U53" i="17"/>
  <c r="T53" i="17"/>
  <c r="R53" i="17"/>
  <c r="AC52" i="17"/>
  <c r="AB52" i="17"/>
  <c r="AA52" i="17"/>
  <c r="Z52" i="17"/>
  <c r="Y52" i="17"/>
  <c r="X52" i="17"/>
  <c r="W52" i="17"/>
  <c r="V52" i="17"/>
  <c r="U52" i="17"/>
  <c r="T52" i="17"/>
  <c r="R52" i="17"/>
  <c r="AC51" i="17"/>
  <c r="AB51" i="17"/>
  <c r="AA51" i="17"/>
  <c r="Z51" i="17"/>
  <c r="Y51" i="17"/>
  <c r="X51" i="17"/>
  <c r="W51" i="17"/>
  <c r="V51" i="17"/>
  <c r="U51" i="17"/>
  <c r="T51" i="17"/>
  <c r="R51" i="17"/>
  <c r="AC50" i="17"/>
  <c r="AB50" i="17"/>
  <c r="AA50" i="17"/>
  <c r="Z50" i="17"/>
  <c r="Y50" i="17"/>
  <c r="X50" i="17"/>
  <c r="W50" i="17"/>
  <c r="V50" i="17"/>
  <c r="U50" i="17"/>
  <c r="T50" i="17"/>
  <c r="R50" i="17"/>
  <c r="AC49" i="17"/>
  <c r="AB49" i="17"/>
  <c r="AA49" i="17"/>
  <c r="Z49" i="17"/>
  <c r="Y49" i="17"/>
  <c r="X49" i="17"/>
  <c r="W49" i="17"/>
  <c r="V49" i="17"/>
  <c r="U49" i="17"/>
  <c r="T49" i="17"/>
  <c r="R49" i="17"/>
  <c r="AC48" i="17"/>
  <c r="AB48" i="17"/>
  <c r="AA48" i="17"/>
  <c r="Z48" i="17"/>
  <c r="Y48" i="17"/>
  <c r="X48" i="17"/>
  <c r="W48" i="17"/>
  <c r="V48" i="17"/>
  <c r="U48" i="17"/>
  <c r="T48" i="17"/>
  <c r="R48" i="17"/>
  <c r="AC47" i="17"/>
  <c r="AB47" i="17"/>
  <c r="AA47" i="17"/>
  <c r="Z47" i="17"/>
  <c r="Y47" i="17"/>
  <c r="X47" i="17"/>
  <c r="W47" i="17"/>
  <c r="V47" i="17"/>
  <c r="U47" i="17"/>
  <c r="T47" i="17"/>
  <c r="R47" i="17"/>
  <c r="AC46" i="17"/>
  <c r="AB46" i="17"/>
  <c r="AA46" i="17"/>
  <c r="Z46" i="17"/>
  <c r="Y46" i="17"/>
  <c r="X46" i="17"/>
  <c r="W46" i="17"/>
  <c r="V46" i="17"/>
  <c r="U46" i="17"/>
  <c r="T46" i="17"/>
  <c r="R46" i="17"/>
  <c r="AC45" i="17"/>
  <c r="AB45" i="17"/>
  <c r="AA45" i="17"/>
  <c r="Z45" i="17"/>
  <c r="Y45" i="17"/>
  <c r="X45" i="17"/>
  <c r="W45" i="17"/>
  <c r="V45" i="17"/>
  <c r="U45" i="17"/>
  <c r="T45" i="17"/>
  <c r="R45" i="17"/>
  <c r="AC44" i="17"/>
  <c r="AB44" i="17"/>
  <c r="AA44" i="17"/>
  <c r="Z44" i="17"/>
  <c r="Y44" i="17"/>
  <c r="X44" i="17"/>
  <c r="W44" i="17"/>
  <c r="V44" i="17"/>
  <c r="U44" i="17"/>
  <c r="T44" i="17"/>
  <c r="R44" i="17"/>
  <c r="AC43" i="17"/>
  <c r="AB43" i="17"/>
  <c r="AA43" i="17"/>
  <c r="Z43" i="17"/>
  <c r="Y43" i="17"/>
  <c r="X43" i="17"/>
  <c r="W43" i="17"/>
  <c r="V43" i="17"/>
  <c r="AD43" i="17" s="1"/>
  <c r="U43" i="17"/>
  <c r="T43" i="17"/>
  <c r="R43" i="17"/>
  <c r="B43" i="17"/>
  <c r="AC42" i="17"/>
  <c r="AB42" i="17"/>
  <c r="AA42" i="17"/>
  <c r="Z42" i="17"/>
  <c r="Y42" i="17"/>
  <c r="X42" i="17"/>
  <c r="W42" i="17"/>
  <c r="V42" i="17"/>
  <c r="U42" i="17"/>
  <c r="T42" i="17"/>
  <c r="R42" i="17"/>
  <c r="B42" i="17"/>
  <c r="B41" i="17" s="1"/>
  <c r="B40" i="17" s="1"/>
  <c r="B39" i="17" s="1"/>
  <c r="B38" i="17" s="1"/>
  <c r="B37" i="17" s="1"/>
  <c r="B36" i="17" s="1"/>
  <c r="B35" i="17" s="1"/>
  <c r="B34" i="17" s="1"/>
  <c r="B33" i="17" s="1"/>
  <c r="B32" i="17" s="1"/>
  <c r="B31" i="17" s="1"/>
  <c r="B30" i="17" s="1"/>
  <c r="B29" i="17" s="1"/>
  <c r="B28" i="17" s="1"/>
  <c r="B27" i="17" s="1"/>
  <c r="B26" i="17" s="1"/>
  <c r="B25" i="17" s="1"/>
  <c r="B24" i="17" s="1"/>
  <c r="AC41" i="17"/>
  <c r="AB41" i="17"/>
  <c r="AA41" i="17"/>
  <c r="Z41" i="17"/>
  <c r="Y41" i="17"/>
  <c r="X41" i="17"/>
  <c r="W41" i="17"/>
  <c r="V41" i="17"/>
  <c r="U41" i="17"/>
  <c r="T41" i="17"/>
  <c r="R41" i="17"/>
  <c r="AC40" i="17"/>
  <c r="AB40" i="17"/>
  <c r="AA40" i="17"/>
  <c r="Z40" i="17"/>
  <c r="Y40" i="17"/>
  <c r="X40" i="17"/>
  <c r="W40" i="17"/>
  <c r="V40" i="17"/>
  <c r="U40" i="17"/>
  <c r="T40" i="17"/>
  <c r="R40" i="17"/>
  <c r="AC39" i="17"/>
  <c r="AB39" i="17"/>
  <c r="AA39" i="17"/>
  <c r="Z39" i="17"/>
  <c r="Y39" i="17"/>
  <c r="X39" i="17"/>
  <c r="W39" i="17"/>
  <c r="V39" i="17"/>
  <c r="U39" i="17"/>
  <c r="T39" i="17"/>
  <c r="R39" i="17"/>
  <c r="AC38" i="17"/>
  <c r="AB38" i="17"/>
  <c r="AA38" i="17"/>
  <c r="Z38" i="17"/>
  <c r="Y38" i="17"/>
  <c r="X38" i="17"/>
  <c r="W38" i="17"/>
  <c r="V38" i="17"/>
  <c r="U38" i="17"/>
  <c r="T38" i="17"/>
  <c r="R38" i="17"/>
  <c r="AC37" i="17"/>
  <c r="AB37" i="17"/>
  <c r="AA37" i="17"/>
  <c r="Z37" i="17"/>
  <c r="Y37" i="17"/>
  <c r="X37" i="17"/>
  <c r="W37" i="17"/>
  <c r="V37" i="17"/>
  <c r="U37" i="17"/>
  <c r="T37" i="17"/>
  <c r="R37" i="17"/>
  <c r="AC36" i="17"/>
  <c r="AB36" i="17"/>
  <c r="AA36" i="17"/>
  <c r="Z36" i="17"/>
  <c r="Y36" i="17"/>
  <c r="X36" i="17"/>
  <c r="W36" i="17"/>
  <c r="V36" i="17"/>
  <c r="U36" i="17"/>
  <c r="T36" i="17"/>
  <c r="R36" i="17"/>
  <c r="AC35" i="17"/>
  <c r="AB35" i="17"/>
  <c r="AA35" i="17"/>
  <c r="Z35" i="17"/>
  <c r="Y35" i="17"/>
  <c r="X35" i="17"/>
  <c r="W35" i="17"/>
  <c r="V35" i="17"/>
  <c r="U35" i="17"/>
  <c r="T35" i="17"/>
  <c r="R35" i="17"/>
  <c r="AC34" i="17"/>
  <c r="AB34" i="17"/>
  <c r="AA34" i="17"/>
  <c r="Z34" i="17"/>
  <c r="Y34" i="17"/>
  <c r="X34" i="17"/>
  <c r="W34" i="17"/>
  <c r="V34" i="17"/>
  <c r="U34" i="17"/>
  <c r="T34" i="17"/>
  <c r="R34" i="17"/>
  <c r="AC33" i="17"/>
  <c r="AB33" i="17"/>
  <c r="AA33" i="17"/>
  <c r="Z33" i="17"/>
  <c r="Y33" i="17"/>
  <c r="X33" i="17"/>
  <c r="W33" i="17"/>
  <c r="V33" i="17"/>
  <c r="U33" i="17"/>
  <c r="T33" i="17"/>
  <c r="R33" i="17"/>
  <c r="AC32" i="17"/>
  <c r="AB32" i="17"/>
  <c r="AA32" i="17"/>
  <c r="Z32" i="17"/>
  <c r="Y32" i="17"/>
  <c r="X32" i="17"/>
  <c r="W32" i="17"/>
  <c r="V32" i="17"/>
  <c r="U32" i="17"/>
  <c r="T32" i="17"/>
  <c r="R32" i="17"/>
  <c r="AC31" i="17"/>
  <c r="AB31" i="17"/>
  <c r="AA31" i="17"/>
  <c r="Z31" i="17"/>
  <c r="Y31" i="17"/>
  <c r="X31" i="17"/>
  <c r="W31" i="17"/>
  <c r="V31" i="17"/>
  <c r="U31" i="17"/>
  <c r="T31" i="17"/>
  <c r="R31" i="17"/>
  <c r="AC30" i="17"/>
  <c r="AB30" i="17"/>
  <c r="AA30" i="17"/>
  <c r="Z30" i="17"/>
  <c r="Y30" i="17"/>
  <c r="X30" i="17"/>
  <c r="W30" i="17"/>
  <c r="V30" i="17"/>
  <c r="U30" i="17"/>
  <c r="T30" i="17"/>
  <c r="R30" i="17"/>
  <c r="AC29" i="17"/>
  <c r="AB29" i="17"/>
  <c r="AA29" i="17"/>
  <c r="Z29" i="17"/>
  <c r="Y29" i="17"/>
  <c r="X29" i="17"/>
  <c r="W29" i="17"/>
  <c r="V29" i="17"/>
  <c r="U29" i="17"/>
  <c r="T29" i="17"/>
  <c r="R29" i="17"/>
  <c r="AC28" i="17"/>
  <c r="AB28" i="17"/>
  <c r="AA28" i="17"/>
  <c r="Z28" i="17"/>
  <c r="Y28" i="17"/>
  <c r="X28" i="17"/>
  <c r="W28" i="17"/>
  <c r="V28" i="17"/>
  <c r="U28" i="17"/>
  <c r="T28" i="17"/>
  <c r="R28" i="17"/>
  <c r="AC27" i="17"/>
  <c r="AB27" i="17"/>
  <c r="AA27" i="17"/>
  <c r="Z27" i="17"/>
  <c r="Y27" i="17"/>
  <c r="X27" i="17"/>
  <c r="W27" i="17"/>
  <c r="V27" i="17"/>
  <c r="U27" i="17"/>
  <c r="T27" i="17"/>
  <c r="R27" i="17"/>
  <c r="AC26" i="17"/>
  <c r="AB26" i="17"/>
  <c r="AA26" i="17"/>
  <c r="Z26" i="17"/>
  <c r="Y26" i="17"/>
  <c r="X26" i="17"/>
  <c r="W26" i="17"/>
  <c r="V26" i="17"/>
  <c r="U26" i="17"/>
  <c r="T26" i="17"/>
  <c r="R26" i="17"/>
  <c r="AC25" i="17"/>
  <c r="AB25" i="17"/>
  <c r="AA25" i="17"/>
  <c r="Z25" i="17"/>
  <c r="Y25" i="17"/>
  <c r="X25" i="17"/>
  <c r="W25" i="17"/>
  <c r="V25" i="17"/>
  <c r="U25" i="17"/>
  <c r="T25" i="17"/>
  <c r="R25" i="17"/>
  <c r="G25" i="17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G46" i="17" s="1"/>
  <c r="G47" i="17" s="1"/>
  <c r="G48" i="17" s="1"/>
  <c r="G49" i="17" s="1"/>
  <c r="G50" i="17" s="1"/>
  <c r="G51" i="17" s="1"/>
  <c r="G52" i="17" s="1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G64" i="17" s="1"/>
  <c r="G65" i="17" s="1"/>
  <c r="G66" i="17" s="1"/>
  <c r="G67" i="17" s="1"/>
  <c r="G68" i="17" s="1"/>
  <c r="G69" i="17" s="1"/>
  <c r="G70" i="17" s="1"/>
  <c r="G71" i="17" s="1"/>
  <c r="G72" i="17" s="1"/>
  <c r="G73" i="17" s="1"/>
  <c r="G74" i="17" s="1"/>
  <c r="G75" i="17" s="1"/>
  <c r="G76" i="17" s="1"/>
  <c r="G77" i="17" s="1"/>
  <c r="G78" i="17" s="1"/>
  <c r="G79" i="17" s="1"/>
  <c r="G80" i="17" s="1"/>
  <c r="G81" i="17" s="1"/>
  <c r="G82" i="17" s="1"/>
  <c r="G83" i="17" s="1"/>
  <c r="G84" i="17" s="1"/>
  <c r="G85" i="17" s="1"/>
  <c r="G86" i="17" s="1"/>
  <c r="G87" i="17" s="1"/>
  <c r="G88" i="17" s="1"/>
  <c r="G89" i="17" s="1"/>
  <c r="G90" i="17" s="1"/>
  <c r="G91" i="17" s="1"/>
  <c r="G92" i="17" s="1"/>
  <c r="G93" i="17" s="1"/>
  <c r="G94" i="17" s="1"/>
  <c r="G95" i="17" s="1"/>
  <c r="G96" i="17" s="1"/>
  <c r="G97" i="17" s="1"/>
  <c r="G98" i="17" s="1"/>
  <c r="G99" i="17" s="1"/>
  <c r="G100" i="17" s="1"/>
  <c r="G101" i="17" s="1"/>
  <c r="G102" i="17" s="1"/>
  <c r="G103" i="17" s="1"/>
  <c r="G104" i="17" s="1"/>
  <c r="G105" i="17" s="1"/>
  <c r="G106" i="17" s="1"/>
  <c r="G107" i="17" s="1"/>
  <c r="G108" i="17" s="1"/>
  <c r="G109" i="17" s="1"/>
  <c r="G110" i="17" s="1"/>
  <c r="G111" i="17" s="1"/>
  <c r="G112" i="17" s="1"/>
  <c r="G113" i="17" s="1"/>
  <c r="G114" i="17" s="1"/>
  <c r="G115" i="17" s="1"/>
  <c r="G116" i="17" s="1"/>
  <c r="G117" i="17" s="1"/>
  <c r="G118" i="17" s="1"/>
  <c r="G119" i="17" s="1"/>
  <c r="G120" i="17" s="1"/>
  <c r="G121" i="17" s="1"/>
  <c r="G122" i="17" s="1"/>
  <c r="G123" i="17" s="1"/>
  <c r="G124" i="17" s="1"/>
  <c r="G125" i="17" s="1"/>
  <c r="G126" i="17" s="1"/>
  <c r="G127" i="17" s="1"/>
  <c r="G128" i="17" s="1"/>
  <c r="G129" i="17" s="1"/>
  <c r="G130" i="17" s="1"/>
  <c r="G131" i="17" s="1"/>
  <c r="G132" i="17" s="1"/>
  <c r="G133" i="17" s="1"/>
  <c r="G134" i="17" s="1"/>
  <c r="G135" i="17" s="1"/>
  <c r="G136" i="17" s="1"/>
  <c r="G137" i="17" s="1"/>
  <c r="G138" i="17" s="1"/>
  <c r="G139" i="17" s="1"/>
  <c r="G140" i="17" s="1"/>
  <c r="G141" i="17" s="1"/>
  <c r="G142" i="17" s="1"/>
  <c r="G143" i="17" s="1"/>
  <c r="G144" i="17" s="1"/>
  <c r="G145" i="17" s="1"/>
  <c r="G146" i="17" s="1"/>
  <c r="G147" i="17" s="1"/>
  <c r="G148" i="17" s="1"/>
  <c r="G149" i="17" s="1"/>
  <c r="G150" i="17" s="1"/>
  <c r="G151" i="17" s="1"/>
  <c r="G152" i="17" s="1"/>
  <c r="G153" i="17" s="1"/>
  <c r="G154" i="17" s="1"/>
  <c r="G155" i="17" s="1"/>
  <c r="G156" i="17" s="1"/>
  <c r="G157" i="17" s="1"/>
  <c r="G158" i="17" s="1"/>
  <c r="G159" i="17" s="1"/>
  <c r="G160" i="17" s="1"/>
  <c r="G161" i="17" s="1"/>
  <c r="G162" i="17" s="1"/>
  <c r="G163" i="17" s="1"/>
  <c r="G164" i="17" s="1"/>
  <c r="G165" i="17" s="1"/>
  <c r="G166" i="17" s="1"/>
  <c r="G167" i="17" s="1"/>
  <c r="G168" i="17" s="1"/>
  <c r="G169" i="17" s="1"/>
  <c r="G170" i="17" s="1"/>
  <c r="G171" i="17" s="1"/>
  <c r="G172" i="17" s="1"/>
  <c r="G173" i="17" s="1"/>
  <c r="G174" i="17" s="1"/>
  <c r="G175" i="17" s="1"/>
  <c r="G176" i="17" s="1"/>
  <c r="G177" i="17" s="1"/>
  <c r="G178" i="17" s="1"/>
  <c r="G179" i="17" s="1"/>
  <c r="G180" i="17" s="1"/>
  <c r="G181" i="17" s="1"/>
  <c r="G182" i="17" s="1"/>
  <c r="G183" i="17" s="1"/>
  <c r="G184" i="17" s="1"/>
  <c r="G185" i="17" s="1"/>
  <c r="G186" i="17" s="1"/>
  <c r="G187" i="17" s="1"/>
  <c r="G188" i="17" s="1"/>
  <c r="G189" i="17" s="1"/>
  <c r="G190" i="17" s="1"/>
  <c r="G191" i="17" s="1"/>
  <c r="G192" i="17" s="1"/>
  <c r="G193" i="17" s="1"/>
  <c r="G194" i="17" s="1"/>
  <c r="G195" i="17" s="1"/>
  <c r="G196" i="17" s="1"/>
  <c r="G197" i="17" s="1"/>
  <c r="G198" i="17" s="1"/>
  <c r="G199" i="17" s="1"/>
  <c r="G200" i="17" s="1"/>
  <c r="G201" i="17" s="1"/>
  <c r="G202" i="17" s="1"/>
  <c r="G203" i="17" s="1"/>
  <c r="G204" i="17" s="1"/>
  <c r="G205" i="17" s="1"/>
  <c r="G206" i="17" s="1"/>
  <c r="G207" i="17" s="1"/>
  <c r="G208" i="17" s="1"/>
  <c r="G209" i="17" s="1"/>
  <c r="G210" i="17" s="1"/>
  <c r="G211" i="17" s="1"/>
  <c r="G212" i="17" s="1"/>
  <c r="G213" i="17" s="1"/>
  <c r="G214" i="17" s="1"/>
  <c r="G215" i="17" s="1"/>
  <c r="G216" i="17" s="1"/>
  <c r="G217" i="17" s="1"/>
  <c r="G218" i="17" s="1"/>
  <c r="G219" i="17" s="1"/>
  <c r="G220" i="17" s="1"/>
  <c r="G221" i="17" s="1"/>
  <c r="G222" i="17" s="1"/>
  <c r="G223" i="17" s="1"/>
  <c r="G224" i="17" s="1"/>
  <c r="G225" i="17" s="1"/>
  <c r="G226" i="17" s="1"/>
  <c r="G227" i="17" s="1"/>
  <c r="C25" i="17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AC24" i="17"/>
  <c r="AB24" i="17"/>
  <c r="AA24" i="17"/>
  <c r="Z24" i="17"/>
  <c r="Y24" i="17"/>
  <c r="X24" i="17"/>
  <c r="W24" i="17"/>
  <c r="V24" i="17"/>
  <c r="U24" i="17"/>
  <c r="T24" i="17"/>
  <c r="R24" i="17"/>
  <c r="AC23" i="17"/>
  <c r="AB23" i="17"/>
  <c r="AA23" i="17"/>
  <c r="Z23" i="17"/>
  <c r="Y23" i="17"/>
  <c r="X23" i="17"/>
  <c r="W23" i="17"/>
  <c r="V23" i="17"/>
  <c r="U23" i="17"/>
  <c r="T23" i="17"/>
  <c r="R23" i="17"/>
  <c r="AC22" i="17"/>
  <c r="AB22" i="17"/>
  <c r="AA22" i="17"/>
  <c r="Z22" i="17"/>
  <c r="Y22" i="17"/>
  <c r="X22" i="17"/>
  <c r="W22" i="17"/>
  <c r="V22" i="17"/>
  <c r="U22" i="17"/>
  <c r="T22" i="17"/>
  <c r="R22" i="17"/>
  <c r="AC21" i="17"/>
  <c r="AB21" i="17"/>
  <c r="AA21" i="17"/>
  <c r="Z21" i="17"/>
  <c r="Y21" i="17"/>
  <c r="X21" i="17"/>
  <c r="W21" i="17"/>
  <c r="V21" i="17"/>
  <c r="U21" i="17"/>
  <c r="T21" i="17"/>
  <c r="R21" i="17"/>
  <c r="AC20" i="17"/>
  <c r="AB20" i="17"/>
  <c r="AA20" i="17"/>
  <c r="Z20" i="17"/>
  <c r="Y20" i="17"/>
  <c r="X20" i="17"/>
  <c r="W20" i="17"/>
  <c r="V20" i="17"/>
  <c r="U20" i="17"/>
  <c r="T20" i="17"/>
  <c r="R20" i="17"/>
  <c r="AC19" i="17"/>
  <c r="AB19" i="17"/>
  <c r="AA19" i="17"/>
  <c r="Z19" i="17"/>
  <c r="Y19" i="17"/>
  <c r="X19" i="17"/>
  <c r="W19" i="17"/>
  <c r="V19" i="17"/>
  <c r="U19" i="17"/>
  <c r="T19" i="17"/>
  <c r="R19" i="17"/>
  <c r="G19" i="17"/>
  <c r="G20" i="17" s="1"/>
  <c r="G21" i="17" s="1"/>
  <c r="G22" i="17" s="1"/>
  <c r="G23" i="17" s="1"/>
  <c r="AC18" i="17"/>
  <c r="AB18" i="17"/>
  <c r="AA18" i="17"/>
  <c r="Z18" i="17"/>
  <c r="Y18" i="17"/>
  <c r="X18" i="17"/>
  <c r="W18" i="17"/>
  <c r="V18" i="17"/>
  <c r="U18" i="17"/>
  <c r="T18" i="17"/>
  <c r="R18" i="17"/>
  <c r="P9" i="17"/>
  <c r="O9" i="17"/>
  <c r="N9" i="17"/>
  <c r="M9" i="17"/>
  <c r="L9" i="17"/>
  <c r="K9" i="17"/>
  <c r="J9" i="17"/>
  <c r="I9" i="17"/>
  <c r="H9" i="17"/>
  <c r="Q4" i="17"/>
  <c r="K4" i="17" s="1"/>
  <c r="AC255" i="16"/>
  <c r="AB255" i="16"/>
  <c r="AA255" i="16"/>
  <c r="Z255" i="16"/>
  <c r="Y255" i="16"/>
  <c r="X255" i="16"/>
  <c r="W255" i="16"/>
  <c r="V255" i="16"/>
  <c r="U255" i="16"/>
  <c r="T255" i="16"/>
  <c r="R255" i="16"/>
  <c r="AC254" i="16"/>
  <c r="AB254" i="16"/>
  <c r="AA254" i="16"/>
  <c r="Z254" i="16"/>
  <c r="Y254" i="16"/>
  <c r="X254" i="16"/>
  <c r="W254" i="16"/>
  <c r="V254" i="16"/>
  <c r="U254" i="16"/>
  <c r="T254" i="16"/>
  <c r="R254" i="16"/>
  <c r="AC253" i="16"/>
  <c r="AB253" i="16"/>
  <c r="AA253" i="16"/>
  <c r="Z253" i="16"/>
  <c r="Y253" i="16"/>
  <c r="X253" i="16"/>
  <c r="W253" i="16"/>
  <c r="V253" i="16"/>
  <c r="U253" i="16"/>
  <c r="T253" i="16"/>
  <c r="R253" i="16"/>
  <c r="AC252" i="16"/>
  <c r="AB252" i="16"/>
  <c r="AA252" i="16"/>
  <c r="Z252" i="16"/>
  <c r="Y252" i="16"/>
  <c r="X252" i="16"/>
  <c r="W252" i="16"/>
  <c r="V252" i="16"/>
  <c r="U252" i="16"/>
  <c r="T252" i="16"/>
  <c r="R252" i="16"/>
  <c r="AC251" i="16"/>
  <c r="AB251" i="16"/>
  <c r="AA251" i="16"/>
  <c r="Z251" i="16"/>
  <c r="Y251" i="16"/>
  <c r="X251" i="16"/>
  <c r="W251" i="16"/>
  <c r="V251" i="16"/>
  <c r="U251" i="16"/>
  <c r="T251" i="16"/>
  <c r="R251" i="16"/>
  <c r="AC250" i="16"/>
  <c r="AB250" i="16"/>
  <c r="AA250" i="16"/>
  <c r="Z250" i="16"/>
  <c r="Y250" i="16"/>
  <c r="X250" i="16"/>
  <c r="W250" i="16"/>
  <c r="V250" i="16"/>
  <c r="U250" i="16"/>
  <c r="T250" i="16"/>
  <c r="R250" i="16"/>
  <c r="AC249" i="16"/>
  <c r="AB249" i="16"/>
  <c r="AA249" i="16"/>
  <c r="Z249" i="16"/>
  <c r="Y249" i="16"/>
  <c r="X249" i="16"/>
  <c r="W249" i="16"/>
  <c r="V249" i="16"/>
  <c r="U249" i="16"/>
  <c r="T249" i="16"/>
  <c r="R249" i="16"/>
  <c r="AC248" i="16"/>
  <c r="AB248" i="16"/>
  <c r="AA248" i="16"/>
  <c r="Z248" i="16"/>
  <c r="Y248" i="16"/>
  <c r="X248" i="16"/>
  <c r="W248" i="16"/>
  <c r="V248" i="16"/>
  <c r="U248" i="16"/>
  <c r="T248" i="16"/>
  <c r="R248" i="16"/>
  <c r="AC247" i="16"/>
  <c r="AB247" i="16"/>
  <c r="AA247" i="16"/>
  <c r="Z247" i="16"/>
  <c r="Y247" i="16"/>
  <c r="X247" i="16"/>
  <c r="W247" i="16"/>
  <c r="V247" i="16"/>
  <c r="U247" i="16"/>
  <c r="T247" i="16"/>
  <c r="R247" i="16"/>
  <c r="AC246" i="16"/>
  <c r="AB246" i="16"/>
  <c r="AA246" i="16"/>
  <c r="Z246" i="16"/>
  <c r="Y246" i="16"/>
  <c r="X246" i="16"/>
  <c r="W246" i="16"/>
  <c r="V246" i="16"/>
  <c r="U246" i="16"/>
  <c r="T246" i="16"/>
  <c r="R246" i="16"/>
  <c r="AC245" i="16"/>
  <c r="AB245" i="16"/>
  <c r="AA245" i="16"/>
  <c r="Z245" i="16"/>
  <c r="Y245" i="16"/>
  <c r="X245" i="16"/>
  <c r="W245" i="16"/>
  <c r="V245" i="16"/>
  <c r="U245" i="16"/>
  <c r="T245" i="16"/>
  <c r="R245" i="16"/>
  <c r="AC244" i="16"/>
  <c r="AB244" i="16"/>
  <c r="AA244" i="16"/>
  <c r="Z244" i="16"/>
  <c r="Y244" i="16"/>
  <c r="X244" i="16"/>
  <c r="W244" i="16"/>
  <c r="V244" i="16"/>
  <c r="U244" i="16"/>
  <c r="T244" i="16"/>
  <c r="R244" i="16"/>
  <c r="AC243" i="16"/>
  <c r="AB243" i="16"/>
  <c r="AA243" i="16"/>
  <c r="Z243" i="16"/>
  <c r="Y243" i="16"/>
  <c r="X243" i="16"/>
  <c r="W243" i="16"/>
  <c r="V243" i="16"/>
  <c r="U243" i="16"/>
  <c r="T243" i="16"/>
  <c r="R243" i="16"/>
  <c r="AC242" i="16"/>
  <c r="AB242" i="16"/>
  <c r="AA242" i="16"/>
  <c r="Z242" i="16"/>
  <c r="Y242" i="16"/>
  <c r="X242" i="16"/>
  <c r="W242" i="16"/>
  <c r="V242" i="16"/>
  <c r="U242" i="16"/>
  <c r="T242" i="16"/>
  <c r="R242" i="16"/>
  <c r="AC241" i="16"/>
  <c r="AB241" i="16"/>
  <c r="AA241" i="16"/>
  <c r="Z241" i="16"/>
  <c r="Y241" i="16"/>
  <c r="X241" i="16"/>
  <c r="W241" i="16"/>
  <c r="V241" i="16"/>
  <c r="U241" i="16"/>
  <c r="T241" i="16"/>
  <c r="R241" i="16"/>
  <c r="AC240" i="16"/>
  <c r="AB240" i="16"/>
  <c r="AA240" i="16"/>
  <c r="Z240" i="16"/>
  <c r="Y240" i="16"/>
  <c r="X240" i="16"/>
  <c r="W240" i="16"/>
  <c r="V240" i="16"/>
  <c r="U240" i="16"/>
  <c r="T240" i="16"/>
  <c r="R240" i="16"/>
  <c r="AC239" i="16"/>
  <c r="AB239" i="16"/>
  <c r="AA239" i="16"/>
  <c r="Z239" i="16"/>
  <c r="Y239" i="16"/>
  <c r="X239" i="16"/>
  <c r="W239" i="16"/>
  <c r="V239" i="16"/>
  <c r="U239" i="16"/>
  <c r="T239" i="16"/>
  <c r="R239" i="16"/>
  <c r="AC238" i="16"/>
  <c r="AB238" i="16"/>
  <c r="AA238" i="16"/>
  <c r="Z238" i="16"/>
  <c r="Y238" i="16"/>
  <c r="X238" i="16"/>
  <c r="W238" i="16"/>
  <c r="V238" i="16"/>
  <c r="U238" i="16"/>
  <c r="T238" i="16"/>
  <c r="R238" i="16"/>
  <c r="AC237" i="16"/>
  <c r="AB237" i="16"/>
  <c r="AA237" i="16"/>
  <c r="Z237" i="16"/>
  <c r="Y237" i="16"/>
  <c r="X237" i="16"/>
  <c r="W237" i="16"/>
  <c r="V237" i="16"/>
  <c r="U237" i="16"/>
  <c r="T237" i="16"/>
  <c r="R237" i="16"/>
  <c r="AC236" i="16"/>
  <c r="AB236" i="16"/>
  <c r="AA236" i="16"/>
  <c r="Z236" i="16"/>
  <c r="Y236" i="16"/>
  <c r="X236" i="16"/>
  <c r="W236" i="16"/>
  <c r="V236" i="16"/>
  <c r="U236" i="16"/>
  <c r="T236" i="16"/>
  <c r="R236" i="16"/>
  <c r="AC235" i="16"/>
  <c r="AB235" i="16"/>
  <c r="AA235" i="16"/>
  <c r="Z235" i="16"/>
  <c r="Y235" i="16"/>
  <c r="X235" i="16"/>
  <c r="W235" i="16"/>
  <c r="V235" i="16"/>
  <c r="U235" i="16"/>
  <c r="T235" i="16"/>
  <c r="R235" i="16"/>
  <c r="AC234" i="16"/>
  <c r="AB234" i="16"/>
  <c r="AA234" i="16"/>
  <c r="Z234" i="16"/>
  <c r="Y234" i="16"/>
  <c r="X234" i="16"/>
  <c r="W234" i="16"/>
  <c r="V234" i="16"/>
  <c r="U234" i="16"/>
  <c r="T234" i="16"/>
  <c r="R234" i="16"/>
  <c r="AC233" i="16"/>
  <c r="AB233" i="16"/>
  <c r="AA233" i="16"/>
  <c r="Z233" i="16"/>
  <c r="Y233" i="16"/>
  <c r="X233" i="16"/>
  <c r="W233" i="16"/>
  <c r="V233" i="16"/>
  <c r="U233" i="16"/>
  <c r="T233" i="16"/>
  <c r="R233" i="16"/>
  <c r="AC232" i="16"/>
  <c r="AB232" i="16"/>
  <c r="AA232" i="16"/>
  <c r="Z232" i="16"/>
  <c r="Y232" i="16"/>
  <c r="X232" i="16"/>
  <c r="W232" i="16"/>
  <c r="V232" i="16"/>
  <c r="U232" i="16"/>
  <c r="T232" i="16"/>
  <c r="R232" i="16"/>
  <c r="AC231" i="16"/>
  <c r="AB231" i="16"/>
  <c r="AA231" i="16"/>
  <c r="Z231" i="16"/>
  <c r="Y231" i="16"/>
  <c r="X231" i="16"/>
  <c r="W231" i="16"/>
  <c r="V231" i="16"/>
  <c r="U231" i="16"/>
  <c r="T231" i="16"/>
  <c r="R231" i="16"/>
  <c r="AC230" i="16"/>
  <c r="AB230" i="16"/>
  <c r="AA230" i="16"/>
  <c r="Z230" i="16"/>
  <c r="Y230" i="16"/>
  <c r="X230" i="16"/>
  <c r="W230" i="16"/>
  <c r="V230" i="16"/>
  <c r="U230" i="16"/>
  <c r="T230" i="16"/>
  <c r="R230" i="16"/>
  <c r="AC229" i="16"/>
  <c r="AB229" i="16"/>
  <c r="AA229" i="16"/>
  <c r="Z229" i="16"/>
  <c r="Y229" i="16"/>
  <c r="X229" i="16"/>
  <c r="W229" i="16"/>
  <c r="V229" i="16"/>
  <c r="U229" i="16"/>
  <c r="T229" i="16"/>
  <c r="R229" i="16"/>
  <c r="AC228" i="16"/>
  <c r="AB228" i="16"/>
  <c r="AA228" i="16"/>
  <c r="Z228" i="16"/>
  <c r="Y228" i="16"/>
  <c r="X228" i="16"/>
  <c r="W228" i="16"/>
  <c r="V228" i="16"/>
  <c r="U228" i="16"/>
  <c r="T228" i="16"/>
  <c r="R228" i="16"/>
  <c r="AC227" i="16"/>
  <c r="AB227" i="16"/>
  <c r="AA227" i="16"/>
  <c r="Z227" i="16"/>
  <c r="Y227" i="16"/>
  <c r="X227" i="16"/>
  <c r="W227" i="16"/>
  <c r="V227" i="16"/>
  <c r="U227" i="16"/>
  <c r="T227" i="16"/>
  <c r="R227" i="16"/>
  <c r="AC226" i="16"/>
  <c r="AB226" i="16"/>
  <c r="AA226" i="16"/>
  <c r="Z226" i="16"/>
  <c r="Y226" i="16"/>
  <c r="X226" i="16"/>
  <c r="W226" i="16"/>
  <c r="V226" i="16"/>
  <c r="U226" i="16"/>
  <c r="T226" i="16"/>
  <c r="R226" i="16"/>
  <c r="AC225" i="16"/>
  <c r="AB225" i="16"/>
  <c r="AA225" i="16"/>
  <c r="Z225" i="16"/>
  <c r="Y225" i="16"/>
  <c r="X225" i="16"/>
  <c r="W225" i="16"/>
  <c r="V225" i="16"/>
  <c r="U225" i="16"/>
  <c r="T225" i="16"/>
  <c r="R225" i="16"/>
  <c r="AC224" i="16"/>
  <c r="AB224" i="16"/>
  <c r="AA224" i="16"/>
  <c r="Z224" i="16"/>
  <c r="Y224" i="16"/>
  <c r="X224" i="16"/>
  <c r="W224" i="16"/>
  <c r="V224" i="16"/>
  <c r="U224" i="16"/>
  <c r="T224" i="16"/>
  <c r="R224" i="16"/>
  <c r="AC223" i="16"/>
  <c r="AB223" i="16"/>
  <c r="AA223" i="16"/>
  <c r="Z223" i="16"/>
  <c r="Y223" i="16"/>
  <c r="X223" i="16"/>
  <c r="W223" i="16"/>
  <c r="V223" i="16"/>
  <c r="U223" i="16"/>
  <c r="T223" i="16"/>
  <c r="R223" i="16"/>
  <c r="AC222" i="16"/>
  <c r="AB222" i="16"/>
  <c r="AA222" i="16"/>
  <c r="Z222" i="16"/>
  <c r="Y222" i="16"/>
  <c r="X222" i="16"/>
  <c r="W222" i="16"/>
  <c r="V222" i="16"/>
  <c r="U222" i="16"/>
  <c r="T222" i="16"/>
  <c r="R222" i="16"/>
  <c r="AC221" i="16"/>
  <c r="AB221" i="16"/>
  <c r="AA221" i="16"/>
  <c r="Z221" i="16"/>
  <c r="Y221" i="16"/>
  <c r="X221" i="16"/>
  <c r="W221" i="16"/>
  <c r="V221" i="16"/>
  <c r="U221" i="16"/>
  <c r="T221" i="16"/>
  <c r="R221" i="16"/>
  <c r="AC220" i="16"/>
  <c r="AB220" i="16"/>
  <c r="AA220" i="16"/>
  <c r="Z220" i="16"/>
  <c r="Y220" i="16"/>
  <c r="X220" i="16"/>
  <c r="W220" i="16"/>
  <c r="V220" i="16"/>
  <c r="U220" i="16"/>
  <c r="T220" i="16"/>
  <c r="R220" i="16"/>
  <c r="AC219" i="16"/>
  <c r="AB219" i="16"/>
  <c r="AA219" i="16"/>
  <c r="Z219" i="16"/>
  <c r="Y219" i="16"/>
  <c r="X219" i="16"/>
  <c r="W219" i="16"/>
  <c r="V219" i="16"/>
  <c r="U219" i="16"/>
  <c r="T219" i="16"/>
  <c r="R219" i="16"/>
  <c r="AC218" i="16"/>
  <c r="AB218" i="16"/>
  <c r="AA218" i="16"/>
  <c r="Z218" i="16"/>
  <c r="Y218" i="16"/>
  <c r="X218" i="16"/>
  <c r="W218" i="16"/>
  <c r="V218" i="16"/>
  <c r="U218" i="16"/>
  <c r="T218" i="16"/>
  <c r="R218" i="16"/>
  <c r="AC217" i="16"/>
  <c r="AB217" i="16"/>
  <c r="AA217" i="16"/>
  <c r="Z217" i="16"/>
  <c r="Y217" i="16"/>
  <c r="X217" i="16"/>
  <c r="W217" i="16"/>
  <c r="V217" i="16"/>
  <c r="U217" i="16"/>
  <c r="T217" i="16"/>
  <c r="R217" i="16"/>
  <c r="AC216" i="16"/>
  <c r="AB216" i="16"/>
  <c r="AA216" i="16"/>
  <c r="Z216" i="16"/>
  <c r="Y216" i="16"/>
  <c r="X216" i="16"/>
  <c r="W216" i="16"/>
  <c r="V216" i="16"/>
  <c r="U216" i="16"/>
  <c r="T216" i="16"/>
  <c r="R216" i="16"/>
  <c r="AC215" i="16"/>
  <c r="AB215" i="16"/>
  <c r="AA215" i="16"/>
  <c r="Z215" i="16"/>
  <c r="Y215" i="16"/>
  <c r="X215" i="16"/>
  <c r="W215" i="16"/>
  <c r="V215" i="16"/>
  <c r="U215" i="16"/>
  <c r="T215" i="16"/>
  <c r="R215" i="16"/>
  <c r="AC214" i="16"/>
  <c r="AB214" i="16"/>
  <c r="AA214" i="16"/>
  <c r="Z214" i="16"/>
  <c r="Y214" i="16"/>
  <c r="X214" i="16"/>
  <c r="W214" i="16"/>
  <c r="V214" i="16"/>
  <c r="U214" i="16"/>
  <c r="T214" i="16"/>
  <c r="R214" i="16"/>
  <c r="AC213" i="16"/>
  <c r="AB213" i="16"/>
  <c r="AA213" i="16"/>
  <c r="Z213" i="16"/>
  <c r="Y213" i="16"/>
  <c r="X213" i="16"/>
  <c r="W213" i="16"/>
  <c r="V213" i="16"/>
  <c r="U213" i="16"/>
  <c r="T213" i="16"/>
  <c r="R213" i="16"/>
  <c r="AC212" i="16"/>
  <c r="AB212" i="16"/>
  <c r="AA212" i="16"/>
  <c r="Z212" i="16"/>
  <c r="Y212" i="16"/>
  <c r="X212" i="16"/>
  <c r="W212" i="16"/>
  <c r="V212" i="16"/>
  <c r="U212" i="16"/>
  <c r="T212" i="16"/>
  <c r="R212" i="16"/>
  <c r="AC211" i="16"/>
  <c r="AB211" i="16"/>
  <c r="AA211" i="16"/>
  <c r="Z211" i="16"/>
  <c r="Y211" i="16"/>
  <c r="X211" i="16"/>
  <c r="W211" i="16"/>
  <c r="V211" i="16"/>
  <c r="U211" i="16"/>
  <c r="T211" i="16"/>
  <c r="R211" i="16"/>
  <c r="AC210" i="16"/>
  <c r="AB210" i="16"/>
  <c r="AA210" i="16"/>
  <c r="Z210" i="16"/>
  <c r="Y210" i="16"/>
  <c r="X210" i="16"/>
  <c r="W210" i="16"/>
  <c r="V210" i="16"/>
  <c r="U210" i="16"/>
  <c r="T210" i="16"/>
  <c r="R210" i="16"/>
  <c r="AC209" i="16"/>
  <c r="AB209" i="16"/>
  <c r="AA209" i="16"/>
  <c r="Z209" i="16"/>
  <c r="Y209" i="16"/>
  <c r="X209" i="16"/>
  <c r="W209" i="16"/>
  <c r="V209" i="16"/>
  <c r="U209" i="16"/>
  <c r="T209" i="16"/>
  <c r="R209" i="16"/>
  <c r="AC208" i="16"/>
  <c r="AB208" i="16"/>
  <c r="AA208" i="16"/>
  <c r="Z208" i="16"/>
  <c r="Y208" i="16"/>
  <c r="X208" i="16"/>
  <c r="W208" i="16"/>
  <c r="V208" i="16"/>
  <c r="U208" i="16"/>
  <c r="T208" i="16"/>
  <c r="R208" i="16"/>
  <c r="AC207" i="16"/>
  <c r="AB207" i="16"/>
  <c r="AA207" i="16"/>
  <c r="Z207" i="16"/>
  <c r="Y207" i="16"/>
  <c r="X207" i="16"/>
  <c r="W207" i="16"/>
  <c r="V207" i="16"/>
  <c r="U207" i="16"/>
  <c r="T207" i="16"/>
  <c r="R207" i="16"/>
  <c r="AC206" i="16"/>
  <c r="AB206" i="16"/>
  <c r="AA206" i="16"/>
  <c r="Z206" i="16"/>
  <c r="Y206" i="16"/>
  <c r="X206" i="16"/>
  <c r="W206" i="16"/>
  <c r="V206" i="16"/>
  <c r="U206" i="16"/>
  <c r="T206" i="16"/>
  <c r="R206" i="16"/>
  <c r="AC205" i="16"/>
  <c r="AB205" i="16"/>
  <c r="AA205" i="16"/>
  <c r="Z205" i="16"/>
  <c r="Y205" i="16"/>
  <c r="X205" i="16"/>
  <c r="W205" i="16"/>
  <c r="V205" i="16"/>
  <c r="U205" i="16"/>
  <c r="T205" i="16"/>
  <c r="R205" i="16"/>
  <c r="AC204" i="16"/>
  <c r="AB204" i="16"/>
  <c r="AA204" i="16"/>
  <c r="Z204" i="16"/>
  <c r="Y204" i="16"/>
  <c r="X204" i="16"/>
  <c r="W204" i="16"/>
  <c r="V204" i="16"/>
  <c r="U204" i="16"/>
  <c r="T204" i="16"/>
  <c r="R204" i="16"/>
  <c r="AC203" i="16"/>
  <c r="AB203" i="16"/>
  <c r="AA203" i="16"/>
  <c r="Z203" i="16"/>
  <c r="Y203" i="16"/>
  <c r="X203" i="16"/>
  <c r="W203" i="16"/>
  <c r="V203" i="16"/>
  <c r="U203" i="16"/>
  <c r="T203" i="16"/>
  <c r="R203" i="16"/>
  <c r="AC202" i="16"/>
  <c r="AB202" i="16"/>
  <c r="AA202" i="16"/>
  <c r="Z202" i="16"/>
  <c r="Y202" i="16"/>
  <c r="X202" i="16"/>
  <c r="W202" i="16"/>
  <c r="V202" i="16"/>
  <c r="U202" i="16"/>
  <c r="T202" i="16"/>
  <c r="R202" i="16"/>
  <c r="AC201" i="16"/>
  <c r="AB201" i="16"/>
  <c r="AA201" i="16"/>
  <c r="Z201" i="16"/>
  <c r="Y201" i="16"/>
  <c r="X201" i="16"/>
  <c r="W201" i="16"/>
  <c r="V201" i="16"/>
  <c r="U201" i="16"/>
  <c r="T201" i="16"/>
  <c r="R201" i="16"/>
  <c r="AC200" i="16"/>
  <c r="AB200" i="16"/>
  <c r="AA200" i="16"/>
  <c r="Z200" i="16"/>
  <c r="Y200" i="16"/>
  <c r="X200" i="16"/>
  <c r="W200" i="16"/>
  <c r="V200" i="16"/>
  <c r="U200" i="16"/>
  <c r="T200" i="16"/>
  <c r="R200" i="16"/>
  <c r="AC199" i="16"/>
  <c r="AB199" i="16"/>
  <c r="AA199" i="16"/>
  <c r="Z199" i="16"/>
  <c r="Y199" i="16"/>
  <c r="X199" i="16"/>
  <c r="W199" i="16"/>
  <c r="V199" i="16"/>
  <c r="U199" i="16"/>
  <c r="T199" i="16"/>
  <c r="R199" i="16"/>
  <c r="AC198" i="16"/>
  <c r="AB198" i="16"/>
  <c r="AA198" i="16"/>
  <c r="Z198" i="16"/>
  <c r="Y198" i="16"/>
  <c r="X198" i="16"/>
  <c r="W198" i="16"/>
  <c r="V198" i="16"/>
  <c r="U198" i="16"/>
  <c r="T198" i="16"/>
  <c r="R198" i="16"/>
  <c r="AC197" i="16"/>
  <c r="AB197" i="16"/>
  <c r="AA197" i="16"/>
  <c r="Z197" i="16"/>
  <c r="Y197" i="16"/>
  <c r="X197" i="16"/>
  <c r="W197" i="16"/>
  <c r="V197" i="16"/>
  <c r="U197" i="16"/>
  <c r="T197" i="16"/>
  <c r="R197" i="16"/>
  <c r="AC196" i="16"/>
  <c r="AB196" i="16"/>
  <c r="AA196" i="16"/>
  <c r="Z196" i="16"/>
  <c r="Y196" i="16"/>
  <c r="X196" i="16"/>
  <c r="W196" i="16"/>
  <c r="V196" i="16"/>
  <c r="U196" i="16"/>
  <c r="T196" i="16"/>
  <c r="R196" i="16"/>
  <c r="AC195" i="16"/>
  <c r="AB195" i="16"/>
  <c r="AA195" i="16"/>
  <c r="Z195" i="16"/>
  <c r="Y195" i="16"/>
  <c r="X195" i="16"/>
  <c r="W195" i="16"/>
  <c r="V195" i="16"/>
  <c r="U195" i="16"/>
  <c r="T195" i="16"/>
  <c r="R195" i="16"/>
  <c r="AC194" i="16"/>
  <c r="AB194" i="16"/>
  <c r="AA194" i="16"/>
  <c r="Z194" i="16"/>
  <c r="Y194" i="16"/>
  <c r="X194" i="16"/>
  <c r="W194" i="16"/>
  <c r="V194" i="16"/>
  <c r="U194" i="16"/>
  <c r="T194" i="16"/>
  <c r="R194" i="16"/>
  <c r="AC193" i="16"/>
  <c r="AB193" i="16"/>
  <c r="AA193" i="16"/>
  <c r="Z193" i="16"/>
  <c r="Y193" i="16"/>
  <c r="X193" i="16"/>
  <c r="W193" i="16"/>
  <c r="V193" i="16"/>
  <c r="U193" i="16"/>
  <c r="T193" i="16"/>
  <c r="R193" i="16"/>
  <c r="AC192" i="16"/>
  <c r="AB192" i="16"/>
  <c r="AA192" i="16"/>
  <c r="Z192" i="16"/>
  <c r="Y192" i="16"/>
  <c r="X192" i="16"/>
  <c r="W192" i="16"/>
  <c r="V192" i="16"/>
  <c r="U192" i="16"/>
  <c r="T192" i="16"/>
  <c r="R192" i="16"/>
  <c r="AC191" i="16"/>
  <c r="AB191" i="16"/>
  <c r="AA191" i="16"/>
  <c r="Z191" i="16"/>
  <c r="Y191" i="16"/>
  <c r="X191" i="16"/>
  <c r="W191" i="16"/>
  <c r="V191" i="16"/>
  <c r="U191" i="16"/>
  <c r="T191" i="16"/>
  <c r="R191" i="16"/>
  <c r="AC190" i="16"/>
  <c r="AB190" i="16"/>
  <c r="AA190" i="16"/>
  <c r="Z190" i="16"/>
  <c r="Y190" i="16"/>
  <c r="X190" i="16"/>
  <c r="W190" i="16"/>
  <c r="V190" i="16"/>
  <c r="U190" i="16"/>
  <c r="T190" i="16"/>
  <c r="R190" i="16"/>
  <c r="AC189" i="16"/>
  <c r="AB189" i="16"/>
  <c r="AA189" i="16"/>
  <c r="Z189" i="16"/>
  <c r="Y189" i="16"/>
  <c r="X189" i="16"/>
  <c r="W189" i="16"/>
  <c r="V189" i="16"/>
  <c r="U189" i="16"/>
  <c r="T189" i="16"/>
  <c r="R189" i="16"/>
  <c r="AC188" i="16"/>
  <c r="AB188" i="16"/>
  <c r="AA188" i="16"/>
  <c r="Z188" i="16"/>
  <c r="Y188" i="16"/>
  <c r="X188" i="16"/>
  <c r="W188" i="16"/>
  <c r="V188" i="16"/>
  <c r="U188" i="16"/>
  <c r="T188" i="16"/>
  <c r="R188" i="16"/>
  <c r="AC187" i="16"/>
  <c r="AB187" i="16"/>
  <c r="AA187" i="16"/>
  <c r="Z187" i="16"/>
  <c r="Y187" i="16"/>
  <c r="X187" i="16"/>
  <c r="W187" i="16"/>
  <c r="V187" i="16"/>
  <c r="U187" i="16"/>
  <c r="T187" i="16"/>
  <c r="R187" i="16"/>
  <c r="AC186" i="16"/>
  <c r="AB186" i="16"/>
  <c r="AA186" i="16"/>
  <c r="Z186" i="16"/>
  <c r="Y186" i="16"/>
  <c r="X186" i="16"/>
  <c r="W186" i="16"/>
  <c r="V186" i="16"/>
  <c r="U186" i="16"/>
  <c r="T186" i="16"/>
  <c r="R186" i="16"/>
  <c r="AC185" i="16"/>
  <c r="AB185" i="16"/>
  <c r="AA185" i="16"/>
  <c r="Z185" i="16"/>
  <c r="Y185" i="16"/>
  <c r="X185" i="16"/>
  <c r="W185" i="16"/>
  <c r="V185" i="16"/>
  <c r="U185" i="16"/>
  <c r="T185" i="16"/>
  <c r="R185" i="16"/>
  <c r="AC184" i="16"/>
  <c r="AB184" i="16"/>
  <c r="AA184" i="16"/>
  <c r="Z184" i="16"/>
  <c r="Y184" i="16"/>
  <c r="X184" i="16"/>
  <c r="W184" i="16"/>
  <c r="V184" i="16"/>
  <c r="U184" i="16"/>
  <c r="T184" i="16"/>
  <c r="R184" i="16"/>
  <c r="AC183" i="16"/>
  <c r="AB183" i="16"/>
  <c r="AA183" i="16"/>
  <c r="Z183" i="16"/>
  <c r="Y183" i="16"/>
  <c r="X183" i="16"/>
  <c r="W183" i="16"/>
  <c r="V183" i="16"/>
  <c r="U183" i="16"/>
  <c r="T183" i="16"/>
  <c r="R183" i="16"/>
  <c r="AC182" i="16"/>
  <c r="AB182" i="16"/>
  <c r="AA182" i="16"/>
  <c r="Z182" i="16"/>
  <c r="Y182" i="16"/>
  <c r="X182" i="16"/>
  <c r="W182" i="16"/>
  <c r="V182" i="16"/>
  <c r="U182" i="16"/>
  <c r="T182" i="16"/>
  <c r="R182" i="16"/>
  <c r="AC181" i="16"/>
  <c r="AB181" i="16"/>
  <c r="AA181" i="16"/>
  <c r="Z181" i="16"/>
  <c r="Y181" i="16"/>
  <c r="X181" i="16"/>
  <c r="W181" i="16"/>
  <c r="V181" i="16"/>
  <c r="U181" i="16"/>
  <c r="T181" i="16"/>
  <c r="R181" i="16"/>
  <c r="AC180" i="16"/>
  <c r="AB180" i="16"/>
  <c r="AA180" i="16"/>
  <c r="Z180" i="16"/>
  <c r="Y180" i="16"/>
  <c r="X180" i="16"/>
  <c r="W180" i="16"/>
  <c r="V180" i="16"/>
  <c r="U180" i="16"/>
  <c r="T180" i="16"/>
  <c r="R180" i="16"/>
  <c r="AC179" i="16"/>
  <c r="AB179" i="16"/>
  <c r="AA179" i="16"/>
  <c r="Z179" i="16"/>
  <c r="Y179" i="16"/>
  <c r="X179" i="16"/>
  <c r="W179" i="16"/>
  <c r="V179" i="16"/>
  <c r="U179" i="16"/>
  <c r="T179" i="16"/>
  <c r="R179" i="16"/>
  <c r="AC178" i="16"/>
  <c r="AB178" i="16"/>
  <c r="AA178" i="16"/>
  <c r="Z178" i="16"/>
  <c r="Y178" i="16"/>
  <c r="X178" i="16"/>
  <c r="W178" i="16"/>
  <c r="V178" i="16"/>
  <c r="U178" i="16"/>
  <c r="T178" i="16"/>
  <c r="R178" i="16"/>
  <c r="AC177" i="16"/>
  <c r="AB177" i="16"/>
  <c r="AA177" i="16"/>
  <c r="Z177" i="16"/>
  <c r="Y177" i="16"/>
  <c r="X177" i="16"/>
  <c r="W177" i="16"/>
  <c r="V177" i="16"/>
  <c r="U177" i="16"/>
  <c r="T177" i="16"/>
  <c r="R177" i="16"/>
  <c r="AC176" i="16"/>
  <c r="AB176" i="16"/>
  <c r="AA176" i="16"/>
  <c r="Z176" i="16"/>
  <c r="Y176" i="16"/>
  <c r="X176" i="16"/>
  <c r="W176" i="16"/>
  <c r="V176" i="16"/>
  <c r="U176" i="16"/>
  <c r="T176" i="16"/>
  <c r="R176" i="16"/>
  <c r="AC175" i="16"/>
  <c r="AB175" i="16"/>
  <c r="AA175" i="16"/>
  <c r="Z175" i="16"/>
  <c r="Y175" i="16"/>
  <c r="X175" i="16"/>
  <c r="W175" i="16"/>
  <c r="V175" i="16"/>
  <c r="U175" i="16"/>
  <c r="T175" i="16"/>
  <c r="R175" i="16"/>
  <c r="AC174" i="16"/>
  <c r="AB174" i="16"/>
  <c r="AA174" i="16"/>
  <c r="Z174" i="16"/>
  <c r="Y174" i="16"/>
  <c r="X174" i="16"/>
  <c r="W174" i="16"/>
  <c r="V174" i="16"/>
  <c r="U174" i="16"/>
  <c r="T174" i="16"/>
  <c r="R174" i="16"/>
  <c r="AC173" i="16"/>
  <c r="AB173" i="16"/>
  <c r="AA173" i="16"/>
  <c r="Z173" i="16"/>
  <c r="Y173" i="16"/>
  <c r="X173" i="16"/>
  <c r="W173" i="16"/>
  <c r="V173" i="16"/>
  <c r="U173" i="16"/>
  <c r="T173" i="16"/>
  <c r="R173" i="16"/>
  <c r="AC172" i="16"/>
  <c r="AB172" i="16"/>
  <c r="AA172" i="16"/>
  <c r="Z172" i="16"/>
  <c r="Y172" i="16"/>
  <c r="X172" i="16"/>
  <c r="W172" i="16"/>
  <c r="V172" i="16"/>
  <c r="U172" i="16"/>
  <c r="T172" i="16"/>
  <c r="R172" i="16"/>
  <c r="AC171" i="16"/>
  <c r="AB171" i="16"/>
  <c r="AA171" i="16"/>
  <c r="Z171" i="16"/>
  <c r="Y171" i="16"/>
  <c r="X171" i="16"/>
  <c r="W171" i="16"/>
  <c r="V171" i="16"/>
  <c r="U171" i="16"/>
  <c r="T171" i="16"/>
  <c r="R171" i="16"/>
  <c r="AC170" i="16"/>
  <c r="AB170" i="16"/>
  <c r="AA170" i="16"/>
  <c r="Z170" i="16"/>
  <c r="Y170" i="16"/>
  <c r="X170" i="16"/>
  <c r="W170" i="16"/>
  <c r="V170" i="16"/>
  <c r="U170" i="16"/>
  <c r="T170" i="16"/>
  <c r="R170" i="16"/>
  <c r="AC169" i="16"/>
  <c r="AB169" i="16"/>
  <c r="AA169" i="16"/>
  <c r="Z169" i="16"/>
  <c r="Y169" i="16"/>
  <c r="X169" i="16"/>
  <c r="W169" i="16"/>
  <c r="V169" i="16"/>
  <c r="U169" i="16"/>
  <c r="T169" i="16"/>
  <c r="R169" i="16"/>
  <c r="AC168" i="16"/>
  <c r="AB168" i="16"/>
  <c r="AA168" i="16"/>
  <c r="Z168" i="16"/>
  <c r="Y168" i="16"/>
  <c r="X168" i="16"/>
  <c r="W168" i="16"/>
  <c r="V168" i="16"/>
  <c r="U168" i="16"/>
  <c r="T168" i="16"/>
  <c r="R168" i="16"/>
  <c r="AC167" i="16"/>
  <c r="AB167" i="16"/>
  <c r="AA167" i="16"/>
  <c r="Z167" i="16"/>
  <c r="Y167" i="16"/>
  <c r="X167" i="16"/>
  <c r="W167" i="16"/>
  <c r="V167" i="16"/>
  <c r="U167" i="16"/>
  <c r="T167" i="16"/>
  <c r="R167" i="16"/>
  <c r="AC166" i="16"/>
  <c r="AB166" i="16"/>
  <c r="AA166" i="16"/>
  <c r="Z166" i="16"/>
  <c r="Y166" i="16"/>
  <c r="X166" i="16"/>
  <c r="W166" i="16"/>
  <c r="V166" i="16"/>
  <c r="U166" i="16"/>
  <c r="T166" i="16"/>
  <c r="R166" i="16"/>
  <c r="AC165" i="16"/>
  <c r="AB165" i="16"/>
  <c r="AA165" i="16"/>
  <c r="Z165" i="16"/>
  <c r="Y165" i="16"/>
  <c r="X165" i="16"/>
  <c r="W165" i="16"/>
  <c r="V165" i="16"/>
  <c r="U165" i="16"/>
  <c r="T165" i="16"/>
  <c r="R165" i="16"/>
  <c r="AC164" i="16"/>
  <c r="AB164" i="16"/>
  <c r="AA164" i="16"/>
  <c r="Z164" i="16"/>
  <c r="Y164" i="16"/>
  <c r="X164" i="16"/>
  <c r="W164" i="16"/>
  <c r="V164" i="16"/>
  <c r="U164" i="16"/>
  <c r="T164" i="16"/>
  <c r="R164" i="16"/>
  <c r="AC163" i="16"/>
  <c r="AB163" i="16"/>
  <c r="AA163" i="16"/>
  <c r="Z163" i="16"/>
  <c r="Y163" i="16"/>
  <c r="X163" i="16"/>
  <c r="W163" i="16"/>
  <c r="V163" i="16"/>
  <c r="U163" i="16"/>
  <c r="T163" i="16"/>
  <c r="R163" i="16"/>
  <c r="AC162" i="16"/>
  <c r="AB162" i="16"/>
  <c r="AA162" i="16"/>
  <c r="Z162" i="16"/>
  <c r="Y162" i="16"/>
  <c r="X162" i="16"/>
  <c r="W162" i="16"/>
  <c r="V162" i="16"/>
  <c r="U162" i="16"/>
  <c r="T162" i="16"/>
  <c r="R162" i="16"/>
  <c r="AC161" i="16"/>
  <c r="AB161" i="16"/>
  <c r="AA161" i="16"/>
  <c r="Z161" i="16"/>
  <c r="Y161" i="16"/>
  <c r="X161" i="16"/>
  <c r="W161" i="16"/>
  <c r="V161" i="16"/>
  <c r="U161" i="16"/>
  <c r="T161" i="16"/>
  <c r="R161" i="16"/>
  <c r="AC160" i="16"/>
  <c r="AB160" i="16"/>
  <c r="AA160" i="16"/>
  <c r="Z160" i="16"/>
  <c r="Y160" i="16"/>
  <c r="X160" i="16"/>
  <c r="W160" i="16"/>
  <c r="V160" i="16"/>
  <c r="U160" i="16"/>
  <c r="T160" i="16"/>
  <c r="R160" i="16"/>
  <c r="AC159" i="16"/>
  <c r="AB159" i="16"/>
  <c r="AA159" i="16"/>
  <c r="Z159" i="16"/>
  <c r="Y159" i="16"/>
  <c r="X159" i="16"/>
  <c r="W159" i="16"/>
  <c r="V159" i="16"/>
  <c r="U159" i="16"/>
  <c r="T159" i="16"/>
  <c r="R159" i="16"/>
  <c r="AC158" i="16"/>
  <c r="AB158" i="16"/>
  <c r="AA158" i="16"/>
  <c r="Z158" i="16"/>
  <c r="Y158" i="16"/>
  <c r="X158" i="16"/>
  <c r="W158" i="16"/>
  <c r="V158" i="16"/>
  <c r="U158" i="16"/>
  <c r="T158" i="16"/>
  <c r="R158" i="16"/>
  <c r="AC157" i="16"/>
  <c r="AB157" i="16"/>
  <c r="AA157" i="16"/>
  <c r="Z157" i="16"/>
  <c r="Y157" i="16"/>
  <c r="X157" i="16"/>
  <c r="W157" i="16"/>
  <c r="V157" i="16"/>
  <c r="U157" i="16"/>
  <c r="T157" i="16"/>
  <c r="R157" i="16"/>
  <c r="AC156" i="16"/>
  <c r="AB156" i="16"/>
  <c r="AA156" i="16"/>
  <c r="Z156" i="16"/>
  <c r="Y156" i="16"/>
  <c r="X156" i="16"/>
  <c r="W156" i="16"/>
  <c r="V156" i="16"/>
  <c r="U156" i="16"/>
  <c r="T156" i="16"/>
  <c r="R156" i="16"/>
  <c r="AC155" i="16"/>
  <c r="AB155" i="16"/>
  <c r="AA155" i="16"/>
  <c r="Z155" i="16"/>
  <c r="Y155" i="16"/>
  <c r="X155" i="16"/>
  <c r="W155" i="16"/>
  <c r="V155" i="16"/>
  <c r="U155" i="16"/>
  <c r="T155" i="16"/>
  <c r="R155" i="16"/>
  <c r="AC154" i="16"/>
  <c r="AB154" i="16"/>
  <c r="AA154" i="16"/>
  <c r="Z154" i="16"/>
  <c r="Y154" i="16"/>
  <c r="X154" i="16"/>
  <c r="W154" i="16"/>
  <c r="V154" i="16"/>
  <c r="U154" i="16"/>
  <c r="T154" i="16"/>
  <c r="R154" i="16"/>
  <c r="AC153" i="16"/>
  <c r="AB153" i="16"/>
  <c r="AA153" i="16"/>
  <c r="Z153" i="16"/>
  <c r="Y153" i="16"/>
  <c r="X153" i="16"/>
  <c r="W153" i="16"/>
  <c r="V153" i="16"/>
  <c r="U153" i="16"/>
  <c r="T153" i="16"/>
  <c r="R153" i="16"/>
  <c r="AC152" i="16"/>
  <c r="AB152" i="16"/>
  <c r="AA152" i="16"/>
  <c r="Z152" i="16"/>
  <c r="Y152" i="16"/>
  <c r="X152" i="16"/>
  <c r="W152" i="16"/>
  <c r="V152" i="16"/>
  <c r="U152" i="16"/>
  <c r="T152" i="16"/>
  <c r="R152" i="16"/>
  <c r="AC151" i="16"/>
  <c r="AB151" i="16"/>
  <c r="AA151" i="16"/>
  <c r="Z151" i="16"/>
  <c r="Y151" i="16"/>
  <c r="X151" i="16"/>
  <c r="W151" i="16"/>
  <c r="V151" i="16"/>
  <c r="U151" i="16"/>
  <c r="T151" i="16"/>
  <c r="R151" i="16"/>
  <c r="AC150" i="16"/>
  <c r="AB150" i="16"/>
  <c r="AA150" i="16"/>
  <c r="Z150" i="16"/>
  <c r="Y150" i="16"/>
  <c r="X150" i="16"/>
  <c r="W150" i="16"/>
  <c r="V150" i="16"/>
  <c r="U150" i="16"/>
  <c r="T150" i="16"/>
  <c r="R150" i="16"/>
  <c r="AC149" i="16"/>
  <c r="AB149" i="16"/>
  <c r="AA149" i="16"/>
  <c r="Z149" i="16"/>
  <c r="Y149" i="16"/>
  <c r="X149" i="16"/>
  <c r="W149" i="16"/>
  <c r="V149" i="16"/>
  <c r="U149" i="16"/>
  <c r="T149" i="16"/>
  <c r="R149" i="16"/>
  <c r="AC148" i="16"/>
  <c r="AB148" i="16"/>
  <c r="AA148" i="16"/>
  <c r="Z148" i="16"/>
  <c r="Y148" i="16"/>
  <c r="X148" i="16"/>
  <c r="W148" i="16"/>
  <c r="V148" i="16"/>
  <c r="U148" i="16"/>
  <c r="T148" i="16"/>
  <c r="R148" i="16"/>
  <c r="AC147" i="16"/>
  <c r="AB147" i="16"/>
  <c r="AA147" i="16"/>
  <c r="Z147" i="16"/>
  <c r="Y147" i="16"/>
  <c r="X147" i="16"/>
  <c r="W147" i="16"/>
  <c r="V147" i="16"/>
  <c r="U147" i="16"/>
  <c r="T147" i="16"/>
  <c r="R147" i="16"/>
  <c r="AC146" i="16"/>
  <c r="AB146" i="16"/>
  <c r="AA146" i="16"/>
  <c r="Z146" i="16"/>
  <c r="Y146" i="16"/>
  <c r="X146" i="16"/>
  <c r="W146" i="16"/>
  <c r="V146" i="16"/>
  <c r="U146" i="16"/>
  <c r="T146" i="16"/>
  <c r="R146" i="16"/>
  <c r="AC145" i="16"/>
  <c r="AB145" i="16"/>
  <c r="AA145" i="16"/>
  <c r="Z145" i="16"/>
  <c r="Y145" i="16"/>
  <c r="X145" i="16"/>
  <c r="W145" i="16"/>
  <c r="V145" i="16"/>
  <c r="U145" i="16"/>
  <c r="T145" i="16"/>
  <c r="R145" i="16"/>
  <c r="AC144" i="16"/>
  <c r="AB144" i="16"/>
  <c r="AA144" i="16"/>
  <c r="Z144" i="16"/>
  <c r="Y144" i="16"/>
  <c r="X144" i="16"/>
  <c r="W144" i="16"/>
  <c r="V144" i="16"/>
  <c r="U144" i="16"/>
  <c r="T144" i="16"/>
  <c r="R144" i="16"/>
  <c r="AC143" i="16"/>
  <c r="AB143" i="16"/>
  <c r="AA143" i="16"/>
  <c r="Z143" i="16"/>
  <c r="Y143" i="16"/>
  <c r="X143" i="16"/>
  <c r="W143" i="16"/>
  <c r="V143" i="16"/>
  <c r="U143" i="16"/>
  <c r="T143" i="16"/>
  <c r="R143" i="16"/>
  <c r="AC142" i="16"/>
  <c r="AB142" i="16"/>
  <c r="AA142" i="16"/>
  <c r="Z142" i="16"/>
  <c r="Y142" i="16"/>
  <c r="X142" i="16"/>
  <c r="W142" i="16"/>
  <c r="V142" i="16"/>
  <c r="U142" i="16"/>
  <c r="T142" i="16"/>
  <c r="R142" i="16"/>
  <c r="AC141" i="16"/>
  <c r="AB141" i="16"/>
  <c r="AA141" i="16"/>
  <c r="Z141" i="16"/>
  <c r="Y141" i="16"/>
  <c r="X141" i="16"/>
  <c r="W141" i="16"/>
  <c r="V141" i="16"/>
  <c r="U141" i="16"/>
  <c r="T141" i="16"/>
  <c r="R141" i="16"/>
  <c r="AC140" i="16"/>
  <c r="AB140" i="16"/>
  <c r="AA140" i="16"/>
  <c r="Z140" i="16"/>
  <c r="Y140" i="16"/>
  <c r="X140" i="16"/>
  <c r="W140" i="16"/>
  <c r="V140" i="16"/>
  <c r="U140" i="16"/>
  <c r="T140" i="16"/>
  <c r="R140" i="16"/>
  <c r="AC139" i="16"/>
  <c r="AB139" i="16"/>
  <c r="AA139" i="16"/>
  <c r="Z139" i="16"/>
  <c r="Y139" i="16"/>
  <c r="X139" i="16"/>
  <c r="W139" i="16"/>
  <c r="V139" i="16"/>
  <c r="U139" i="16"/>
  <c r="T139" i="16"/>
  <c r="R139" i="16"/>
  <c r="AC138" i="16"/>
  <c r="AB138" i="16"/>
  <c r="AA138" i="16"/>
  <c r="Z138" i="16"/>
  <c r="Y138" i="16"/>
  <c r="X138" i="16"/>
  <c r="W138" i="16"/>
  <c r="V138" i="16"/>
  <c r="U138" i="16"/>
  <c r="T138" i="16"/>
  <c r="R138" i="16"/>
  <c r="AC137" i="16"/>
  <c r="AB137" i="16"/>
  <c r="AA137" i="16"/>
  <c r="Z137" i="16"/>
  <c r="Y137" i="16"/>
  <c r="X137" i="16"/>
  <c r="W137" i="16"/>
  <c r="V137" i="16"/>
  <c r="U137" i="16"/>
  <c r="T137" i="16"/>
  <c r="R137" i="16"/>
  <c r="AC136" i="16"/>
  <c r="AB136" i="16"/>
  <c r="AA136" i="16"/>
  <c r="Z136" i="16"/>
  <c r="Y136" i="16"/>
  <c r="X136" i="16"/>
  <c r="W136" i="16"/>
  <c r="V136" i="16"/>
  <c r="U136" i="16"/>
  <c r="T136" i="16"/>
  <c r="R136" i="16"/>
  <c r="AC135" i="16"/>
  <c r="AB135" i="16"/>
  <c r="AA135" i="16"/>
  <c r="Z135" i="16"/>
  <c r="Y135" i="16"/>
  <c r="X135" i="16"/>
  <c r="W135" i="16"/>
  <c r="V135" i="16"/>
  <c r="U135" i="16"/>
  <c r="T135" i="16"/>
  <c r="R135" i="16"/>
  <c r="AC134" i="16"/>
  <c r="AB134" i="16"/>
  <c r="AA134" i="16"/>
  <c r="Z134" i="16"/>
  <c r="Y134" i="16"/>
  <c r="X134" i="16"/>
  <c r="W134" i="16"/>
  <c r="V134" i="16"/>
  <c r="U134" i="16"/>
  <c r="T134" i="16"/>
  <c r="R134" i="16"/>
  <c r="AC133" i="16"/>
  <c r="AB133" i="16"/>
  <c r="AA133" i="16"/>
  <c r="Z133" i="16"/>
  <c r="Y133" i="16"/>
  <c r="X133" i="16"/>
  <c r="W133" i="16"/>
  <c r="V133" i="16"/>
  <c r="U133" i="16"/>
  <c r="T133" i="16"/>
  <c r="R133" i="16"/>
  <c r="AC132" i="16"/>
  <c r="AB132" i="16"/>
  <c r="AA132" i="16"/>
  <c r="Z132" i="16"/>
  <c r="Y132" i="16"/>
  <c r="X132" i="16"/>
  <c r="W132" i="16"/>
  <c r="V132" i="16"/>
  <c r="U132" i="16"/>
  <c r="T132" i="16"/>
  <c r="R132" i="16"/>
  <c r="AC131" i="16"/>
  <c r="AB131" i="16"/>
  <c r="AA131" i="16"/>
  <c r="Z131" i="16"/>
  <c r="Y131" i="16"/>
  <c r="X131" i="16"/>
  <c r="W131" i="16"/>
  <c r="V131" i="16"/>
  <c r="U131" i="16"/>
  <c r="T131" i="16"/>
  <c r="R131" i="16"/>
  <c r="AC130" i="16"/>
  <c r="AB130" i="16"/>
  <c r="AA130" i="16"/>
  <c r="Z130" i="16"/>
  <c r="Y130" i="16"/>
  <c r="X130" i="16"/>
  <c r="W130" i="16"/>
  <c r="V130" i="16"/>
  <c r="U130" i="16"/>
  <c r="T130" i="16"/>
  <c r="R130" i="16"/>
  <c r="AC129" i="16"/>
  <c r="AB129" i="16"/>
  <c r="AA129" i="16"/>
  <c r="Z129" i="16"/>
  <c r="Y129" i="16"/>
  <c r="X129" i="16"/>
  <c r="W129" i="16"/>
  <c r="V129" i="16"/>
  <c r="U129" i="16"/>
  <c r="T129" i="16"/>
  <c r="R129" i="16"/>
  <c r="AC128" i="16"/>
  <c r="AB128" i="16"/>
  <c r="AA128" i="16"/>
  <c r="Z128" i="16"/>
  <c r="Y128" i="16"/>
  <c r="X128" i="16"/>
  <c r="W128" i="16"/>
  <c r="V128" i="16"/>
  <c r="U128" i="16"/>
  <c r="T128" i="16"/>
  <c r="R128" i="16"/>
  <c r="AC127" i="16"/>
  <c r="AB127" i="16"/>
  <c r="AA127" i="16"/>
  <c r="Z127" i="16"/>
  <c r="Y127" i="16"/>
  <c r="X127" i="16"/>
  <c r="W127" i="16"/>
  <c r="V127" i="16"/>
  <c r="U127" i="16"/>
  <c r="T127" i="16"/>
  <c r="R127" i="16"/>
  <c r="AC126" i="16"/>
  <c r="AB126" i="16"/>
  <c r="AA126" i="16"/>
  <c r="Z126" i="16"/>
  <c r="Y126" i="16"/>
  <c r="X126" i="16"/>
  <c r="W126" i="16"/>
  <c r="V126" i="16"/>
  <c r="U126" i="16"/>
  <c r="T126" i="16"/>
  <c r="R126" i="16"/>
  <c r="AC125" i="16"/>
  <c r="AB125" i="16"/>
  <c r="AA125" i="16"/>
  <c r="Z125" i="16"/>
  <c r="Y125" i="16"/>
  <c r="X125" i="16"/>
  <c r="W125" i="16"/>
  <c r="V125" i="16"/>
  <c r="U125" i="16"/>
  <c r="T125" i="16"/>
  <c r="R125" i="16"/>
  <c r="AC124" i="16"/>
  <c r="AB124" i="16"/>
  <c r="AA124" i="16"/>
  <c r="Z124" i="16"/>
  <c r="Y124" i="16"/>
  <c r="X124" i="16"/>
  <c r="W124" i="16"/>
  <c r="V124" i="16"/>
  <c r="U124" i="16"/>
  <c r="T124" i="16"/>
  <c r="R124" i="16"/>
  <c r="AC123" i="16"/>
  <c r="AB123" i="16"/>
  <c r="AA123" i="16"/>
  <c r="Z123" i="16"/>
  <c r="Y123" i="16"/>
  <c r="X123" i="16"/>
  <c r="W123" i="16"/>
  <c r="V123" i="16"/>
  <c r="U123" i="16"/>
  <c r="T123" i="16"/>
  <c r="R123" i="16"/>
  <c r="AC122" i="16"/>
  <c r="AB122" i="16"/>
  <c r="AA122" i="16"/>
  <c r="Z122" i="16"/>
  <c r="Y122" i="16"/>
  <c r="X122" i="16"/>
  <c r="W122" i="16"/>
  <c r="V122" i="16"/>
  <c r="U122" i="16"/>
  <c r="T122" i="16"/>
  <c r="R122" i="16"/>
  <c r="AC121" i="16"/>
  <c r="AB121" i="16"/>
  <c r="AA121" i="16"/>
  <c r="Z121" i="16"/>
  <c r="Y121" i="16"/>
  <c r="X121" i="16"/>
  <c r="W121" i="16"/>
  <c r="V121" i="16"/>
  <c r="U121" i="16"/>
  <c r="T121" i="16"/>
  <c r="R121" i="16"/>
  <c r="AC120" i="16"/>
  <c r="AB120" i="16"/>
  <c r="AA120" i="16"/>
  <c r="Z120" i="16"/>
  <c r="Y120" i="16"/>
  <c r="X120" i="16"/>
  <c r="W120" i="16"/>
  <c r="V120" i="16"/>
  <c r="U120" i="16"/>
  <c r="T120" i="16"/>
  <c r="R120" i="16"/>
  <c r="AC119" i="16"/>
  <c r="AB119" i="16"/>
  <c r="AA119" i="16"/>
  <c r="Z119" i="16"/>
  <c r="Y119" i="16"/>
  <c r="X119" i="16"/>
  <c r="W119" i="16"/>
  <c r="V119" i="16"/>
  <c r="U119" i="16"/>
  <c r="T119" i="16"/>
  <c r="R119" i="16"/>
  <c r="AC118" i="16"/>
  <c r="AB118" i="16"/>
  <c r="AA118" i="16"/>
  <c r="Z118" i="16"/>
  <c r="Y118" i="16"/>
  <c r="X118" i="16"/>
  <c r="W118" i="16"/>
  <c r="V118" i="16"/>
  <c r="U118" i="16"/>
  <c r="T118" i="16"/>
  <c r="R118" i="16"/>
  <c r="AC117" i="16"/>
  <c r="AB117" i="16"/>
  <c r="AA117" i="16"/>
  <c r="Z117" i="16"/>
  <c r="Y117" i="16"/>
  <c r="X117" i="16"/>
  <c r="W117" i="16"/>
  <c r="V117" i="16"/>
  <c r="U117" i="16"/>
  <c r="T117" i="16"/>
  <c r="R117" i="16"/>
  <c r="AC116" i="16"/>
  <c r="AB116" i="16"/>
  <c r="AA116" i="16"/>
  <c r="Z116" i="16"/>
  <c r="Y116" i="16"/>
  <c r="X116" i="16"/>
  <c r="W116" i="16"/>
  <c r="V116" i="16"/>
  <c r="U116" i="16"/>
  <c r="T116" i="16"/>
  <c r="R116" i="16"/>
  <c r="AC115" i="16"/>
  <c r="AB115" i="16"/>
  <c r="AA115" i="16"/>
  <c r="Z115" i="16"/>
  <c r="Y115" i="16"/>
  <c r="X115" i="16"/>
  <c r="W115" i="16"/>
  <c r="V115" i="16"/>
  <c r="U115" i="16"/>
  <c r="T115" i="16"/>
  <c r="R115" i="16"/>
  <c r="AC114" i="16"/>
  <c r="AB114" i="16"/>
  <c r="AA114" i="16"/>
  <c r="Z114" i="16"/>
  <c r="Y114" i="16"/>
  <c r="X114" i="16"/>
  <c r="W114" i="16"/>
  <c r="V114" i="16"/>
  <c r="U114" i="16"/>
  <c r="T114" i="16"/>
  <c r="R114" i="16"/>
  <c r="AC113" i="16"/>
  <c r="AB113" i="16"/>
  <c r="AA113" i="16"/>
  <c r="Z113" i="16"/>
  <c r="Y113" i="16"/>
  <c r="X113" i="16"/>
  <c r="W113" i="16"/>
  <c r="V113" i="16"/>
  <c r="U113" i="16"/>
  <c r="T113" i="16"/>
  <c r="R113" i="16"/>
  <c r="AC112" i="16"/>
  <c r="AB112" i="16"/>
  <c r="AA112" i="16"/>
  <c r="Z112" i="16"/>
  <c r="Y112" i="16"/>
  <c r="X112" i="16"/>
  <c r="W112" i="16"/>
  <c r="V112" i="16"/>
  <c r="U112" i="16"/>
  <c r="T112" i="16"/>
  <c r="R112" i="16"/>
  <c r="AC111" i="16"/>
  <c r="AB111" i="16"/>
  <c r="AA111" i="16"/>
  <c r="Z111" i="16"/>
  <c r="Y111" i="16"/>
  <c r="X111" i="16"/>
  <c r="W111" i="16"/>
  <c r="V111" i="16"/>
  <c r="U111" i="16"/>
  <c r="T111" i="16"/>
  <c r="R111" i="16"/>
  <c r="AC110" i="16"/>
  <c r="AB110" i="16"/>
  <c r="AA110" i="16"/>
  <c r="Z110" i="16"/>
  <c r="Y110" i="16"/>
  <c r="X110" i="16"/>
  <c r="W110" i="16"/>
  <c r="V110" i="16"/>
  <c r="U110" i="16"/>
  <c r="T110" i="16"/>
  <c r="R110" i="16"/>
  <c r="AC109" i="16"/>
  <c r="AB109" i="16"/>
  <c r="AA109" i="16"/>
  <c r="Z109" i="16"/>
  <c r="Y109" i="16"/>
  <c r="X109" i="16"/>
  <c r="W109" i="16"/>
  <c r="V109" i="16"/>
  <c r="U109" i="16"/>
  <c r="T109" i="16"/>
  <c r="R109" i="16"/>
  <c r="AC108" i="16"/>
  <c r="AB108" i="16"/>
  <c r="AA108" i="16"/>
  <c r="Z108" i="16"/>
  <c r="Y108" i="16"/>
  <c r="X108" i="16"/>
  <c r="W108" i="16"/>
  <c r="V108" i="16"/>
  <c r="U108" i="16"/>
  <c r="T108" i="16"/>
  <c r="R108" i="16"/>
  <c r="AC107" i="16"/>
  <c r="AB107" i="16"/>
  <c r="AA107" i="16"/>
  <c r="Z107" i="16"/>
  <c r="Y107" i="16"/>
  <c r="X107" i="16"/>
  <c r="W107" i="16"/>
  <c r="V107" i="16"/>
  <c r="U107" i="16"/>
  <c r="T107" i="16"/>
  <c r="R107" i="16"/>
  <c r="AC106" i="16"/>
  <c r="AB106" i="16"/>
  <c r="AA106" i="16"/>
  <c r="Z106" i="16"/>
  <c r="Y106" i="16"/>
  <c r="X106" i="16"/>
  <c r="W106" i="16"/>
  <c r="V106" i="16"/>
  <c r="U106" i="16"/>
  <c r="T106" i="16"/>
  <c r="R106" i="16"/>
  <c r="AC105" i="16"/>
  <c r="AB105" i="16"/>
  <c r="AA105" i="16"/>
  <c r="Z105" i="16"/>
  <c r="Y105" i="16"/>
  <c r="X105" i="16"/>
  <c r="W105" i="16"/>
  <c r="V105" i="16"/>
  <c r="U105" i="16"/>
  <c r="T105" i="16"/>
  <c r="R105" i="16"/>
  <c r="AC104" i="16"/>
  <c r="AB104" i="16"/>
  <c r="AA104" i="16"/>
  <c r="Z104" i="16"/>
  <c r="Y104" i="16"/>
  <c r="X104" i="16"/>
  <c r="W104" i="16"/>
  <c r="V104" i="16"/>
  <c r="U104" i="16"/>
  <c r="T104" i="16"/>
  <c r="R104" i="16"/>
  <c r="AC103" i="16"/>
  <c r="AB103" i="16"/>
  <c r="AA103" i="16"/>
  <c r="Z103" i="16"/>
  <c r="Y103" i="16"/>
  <c r="X103" i="16"/>
  <c r="W103" i="16"/>
  <c r="V103" i="16"/>
  <c r="U103" i="16"/>
  <c r="T103" i="16"/>
  <c r="R103" i="16"/>
  <c r="AC102" i="16"/>
  <c r="AB102" i="16"/>
  <c r="AA102" i="16"/>
  <c r="Z102" i="16"/>
  <c r="Y102" i="16"/>
  <c r="X102" i="16"/>
  <c r="W102" i="16"/>
  <c r="V102" i="16"/>
  <c r="U102" i="16"/>
  <c r="T102" i="16"/>
  <c r="R102" i="16"/>
  <c r="AC101" i="16"/>
  <c r="AB101" i="16"/>
  <c r="AA101" i="16"/>
  <c r="Z101" i="16"/>
  <c r="Y101" i="16"/>
  <c r="X101" i="16"/>
  <c r="W101" i="16"/>
  <c r="V101" i="16"/>
  <c r="U101" i="16"/>
  <c r="T101" i="16"/>
  <c r="R101" i="16"/>
  <c r="AC100" i="16"/>
  <c r="AB100" i="16"/>
  <c r="AA100" i="16"/>
  <c r="Z100" i="16"/>
  <c r="Y100" i="16"/>
  <c r="X100" i="16"/>
  <c r="W100" i="16"/>
  <c r="V100" i="16"/>
  <c r="U100" i="16"/>
  <c r="T100" i="16"/>
  <c r="R100" i="16"/>
  <c r="AC99" i="16"/>
  <c r="AB99" i="16"/>
  <c r="AA99" i="16"/>
  <c r="Z99" i="16"/>
  <c r="Y99" i="16"/>
  <c r="X99" i="16"/>
  <c r="W99" i="16"/>
  <c r="V99" i="16"/>
  <c r="U99" i="16"/>
  <c r="T99" i="16"/>
  <c r="R99" i="16"/>
  <c r="AC98" i="16"/>
  <c r="AB98" i="16"/>
  <c r="AA98" i="16"/>
  <c r="Z98" i="16"/>
  <c r="Y98" i="16"/>
  <c r="X98" i="16"/>
  <c r="W98" i="16"/>
  <c r="V98" i="16"/>
  <c r="U98" i="16"/>
  <c r="T98" i="16"/>
  <c r="R98" i="16"/>
  <c r="AC97" i="16"/>
  <c r="AB97" i="16"/>
  <c r="AA97" i="16"/>
  <c r="Z97" i="16"/>
  <c r="Y97" i="16"/>
  <c r="X97" i="16"/>
  <c r="W97" i="16"/>
  <c r="V97" i="16"/>
  <c r="U97" i="16"/>
  <c r="T97" i="16"/>
  <c r="R97" i="16"/>
  <c r="AC96" i="16"/>
  <c r="AB96" i="16"/>
  <c r="AA96" i="16"/>
  <c r="Z96" i="16"/>
  <c r="Y96" i="16"/>
  <c r="X96" i="16"/>
  <c r="W96" i="16"/>
  <c r="V96" i="16"/>
  <c r="U96" i="16"/>
  <c r="T96" i="16"/>
  <c r="R96" i="16"/>
  <c r="AC95" i="16"/>
  <c r="AB95" i="16"/>
  <c r="AA95" i="16"/>
  <c r="Z95" i="16"/>
  <c r="Y95" i="16"/>
  <c r="X95" i="16"/>
  <c r="W95" i="16"/>
  <c r="V95" i="16"/>
  <c r="U95" i="16"/>
  <c r="T95" i="16"/>
  <c r="R95" i="16"/>
  <c r="AC94" i="16"/>
  <c r="AB94" i="16"/>
  <c r="AA94" i="16"/>
  <c r="Z94" i="16"/>
  <c r="Y94" i="16"/>
  <c r="X94" i="16"/>
  <c r="W94" i="16"/>
  <c r="V94" i="16"/>
  <c r="U94" i="16"/>
  <c r="T94" i="16"/>
  <c r="R94" i="16"/>
  <c r="AC93" i="16"/>
  <c r="AB93" i="16"/>
  <c r="AA93" i="16"/>
  <c r="Z93" i="16"/>
  <c r="Y93" i="16"/>
  <c r="X93" i="16"/>
  <c r="W93" i="16"/>
  <c r="V93" i="16"/>
  <c r="U93" i="16"/>
  <c r="T93" i="16"/>
  <c r="R93" i="16"/>
  <c r="AC92" i="16"/>
  <c r="AB92" i="16"/>
  <c r="AA92" i="16"/>
  <c r="Z92" i="16"/>
  <c r="Y92" i="16"/>
  <c r="X92" i="16"/>
  <c r="W92" i="16"/>
  <c r="V92" i="16"/>
  <c r="U92" i="16"/>
  <c r="T92" i="16"/>
  <c r="R92" i="16"/>
  <c r="AC91" i="16"/>
  <c r="AB91" i="16"/>
  <c r="AA91" i="16"/>
  <c r="Z91" i="16"/>
  <c r="Y91" i="16"/>
  <c r="X91" i="16"/>
  <c r="W91" i="16"/>
  <c r="V91" i="16"/>
  <c r="U91" i="16"/>
  <c r="T91" i="16"/>
  <c r="R91" i="16"/>
  <c r="AC90" i="16"/>
  <c r="AB90" i="16"/>
  <c r="AA90" i="16"/>
  <c r="Z90" i="16"/>
  <c r="Y90" i="16"/>
  <c r="X90" i="16"/>
  <c r="W90" i="16"/>
  <c r="V90" i="16"/>
  <c r="U90" i="16"/>
  <c r="T90" i="16"/>
  <c r="R90" i="16"/>
  <c r="AC89" i="16"/>
  <c r="AB89" i="16"/>
  <c r="AA89" i="16"/>
  <c r="Z89" i="16"/>
  <c r="Y89" i="16"/>
  <c r="X89" i="16"/>
  <c r="W89" i="16"/>
  <c r="V89" i="16"/>
  <c r="U89" i="16"/>
  <c r="T89" i="16"/>
  <c r="R89" i="16"/>
  <c r="AC88" i="16"/>
  <c r="AB88" i="16"/>
  <c r="AA88" i="16"/>
  <c r="Z88" i="16"/>
  <c r="Y88" i="16"/>
  <c r="X88" i="16"/>
  <c r="W88" i="16"/>
  <c r="V88" i="16"/>
  <c r="U88" i="16"/>
  <c r="T88" i="16"/>
  <c r="R88" i="16"/>
  <c r="AC87" i="16"/>
  <c r="AB87" i="16"/>
  <c r="AA87" i="16"/>
  <c r="Z87" i="16"/>
  <c r="Y87" i="16"/>
  <c r="X87" i="16"/>
  <c r="W87" i="16"/>
  <c r="V87" i="16"/>
  <c r="U87" i="16"/>
  <c r="T87" i="16"/>
  <c r="R87" i="16"/>
  <c r="AC86" i="16"/>
  <c r="AB86" i="16"/>
  <c r="AA86" i="16"/>
  <c r="Z86" i="16"/>
  <c r="Y86" i="16"/>
  <c r="X86" i="16"/>
  <c r="W86" i="16"/>
  <c r="V86" i="16"/>
  <c r="U86" i="16"/>
  <c r="T86" i="16"/>
  <c r="R86" i="16"/>
  <c r="AC85" i="16"/>
  <c r="AB85" i="16"/>
  <c r="AA85" i="16"/>
  <c r="Z85" i="16"/>
  <c r="Y85" i="16"/>
  <c r="X85" i="16"/>
  <c r="W85" i="16"/>
  <c r="V85" i="16"/>
  <c r="U85" i="16"/>
  <c r="T85" i="16"/>
  <c r="R85" i="16"/>
  <c r="AC84" i="16"/>
  <c r="AB84" i="16"/>
  <c r="AA84" i="16"/>
  <c r="Z84" i="16"/>
  <c r="Y84" i="16"/>
  <c r="X84" i="16"/>
  <c r="W84" i="16"/>
  <c r="V84" i="16"/>
  <c r="U84" i="16"/>
  <c r="T84" i="16"/>
  <c r="R84" i="16"/>
  <c r="AC83" i="16"/>
  <c r="AB83" i="16"/>
  <c r="AA83" i="16"/>
  <c r="Z83" i="16"/>
  <c r="Y83" i="16"/>
  <c r="X83" i="16"/>
  <c r="W83" i="16"/>
  <c r="V83" i="16"/>
  <c r="U83" i="16"/>
  <c r="T83" i="16"/>
  <c r="R83" i="16"/>
  <c r="AC82" i="16"/>
  <c r="AB82" i="16"/>
  <c r="AA82" i="16"/>
  <c r="Z82" i="16"/>
  <c r="Y82" i="16"/>
  <c r="X82" i="16"/>
  <c r="W82" i="16"/>
  <c r="V82" i="16"/>
  <c r="U82" i="16"/>
  <c r="T82" i="16"/>
  <c r="R82" i="16"/>
  <c r="AC81" i="16"/>
  <c r="AB81" i="16"/>
  <c r="AA81" i="16"/>
  <c r="Z81" i="16"/>
  <c r="Y81" i="16"/>
  <c r="X81" i="16"/>
  <c r="W81" i="16"/>
  <c r="V81" i="16"/>
  <c r="U81" i="16"/>
  <c r="T81" i="16"/>
  <c r="R81" i="16"/>
  <c r="AC80" i="16"/>
  <c r="AB80" i="16"/>
  <c r="AA80" i="16"/>
  <c r="Z80" i="16"/>
  <c r="Y80" i="16"/>
  <c r="X80" i="16"/>
  <c r="W80" i="16"/>
  <c r="V80" i="16"/>
  <c r="U80" i="16"/>
  <c r="T80" i="16"/>
  <c r="R80" i="16"/>
  <c r="AC79" i="16"/>
  <c r="AB79" i="16"/>
  <c r="AA79" i="16"/>
  <c r="Z79" i="16"/>
  <c r="Y79" i="16"/>
  <c r="X79" i="16"/>
  <c r="W79" i="16"/>
  <c r="V79" i="16"/>
  <c r="U79" i="16"/>
  <c r="T79" i="16"/>
  <c r="R79" i="16"/>
  <c r="AC78" i="16"/>
  <c r="AB78" i="16"/>
  <c r="AA78" i="16"/>
  <c r="Z78" i="16"/>
  <c r="Y78" i="16"/>
  <c r="X78" i="16"/>
  <c r="W78" i="16"/>
  <c r="V78" i="16"/>
  <c r="U78" i="16"/>
  <c r="T78" i="16"/>
  <c r="R78" i="16"/>
  <c r="AC77" i="16"/>
  <c r="AB77" i="16"/>
  <c r="AA77" i="16"/>
  <c r="Z77" i="16"/>
  <c r="Y77" i="16"/>
  <c r="X77" i="16"/>
  <c r="W77" i="16"/>
  <c r="V77" i="16"/>
  <c r="U77" i="16"/>
  <c r="T77" i="16"/>
  <c r="R77" i="16"/>
  <c r="AC76" i="16"/>
  <c r="AB76" i="16"/>
  <c r="AA76" i="16"/>
  <c r="Z76" i="16"/>
  <c r="Y76" i="16"/>
  <c r="X76" i="16"/>
  <c r="W76" i="16"/>
  <c r="V76" i="16"/>
  <c r="U76" i="16"/>
  <c r="T76" i="16"/>
  <c r="R76" i="16"/>
  <c r="AC75" i="16"/>
  <c r="AB75" i="16"/>
  <c r="AA75" i="16"/>
  <c r="Z75" i="16"/>
  <c r="Y75" i="16"/>
  <c r="X75" i="16"/>
  <c r="W75" i="16"/>
  <c r="V75" i="16"/>
  <c r="U75" i="16"/>
  <c r="T75" i="16"/>
  <c r="R75" i="16"/>
  <c r="AC74" i="16"/>
  <c r="AB74" i="16"/>
  <c r="AA74" i="16"/>
  <c r="Z74" i="16"/>
  <c r="Y74" i="16"/>
  <c r="X74" i="16"/>
  <c r="W74" i="16"/>
  <c r="V74" i="16"/>
  <c r="U74" i="16"/>
  <c r="T74" i="16"/>
  <c r="R74" i="16"/>
  <c r="AC73" i="16"/>
  <c r="AB73" i="16"/>
  <c r="AA73" i="16"/>
  <c r="Z73" i="16"/>
  <c r="Y73" i="16"/>
  <c r="X73" i="16"/>
  <c r="W73" i="16"/>
  <c r="V73" i="16"/>
  <c r="U73" i="16"/>
  <c r="T73" i="16"/>
  <c r="R73" i="16"/>
  <c r="AC72" i="16"/>
  <c r="AB72" i="16"/>
  <c r="AA72" i="16"/>
  <c r="Z72" i="16"/>
  <c r="Y72" i="16"/>
  <c r="X72" i="16"/>
  <c r="W72" i="16"/>
  <c r="V72" i="16"/>
  <c r="U72" i="16"/>
  <c r="T72" i="16"/>
  <c r="R72" i="16"/>
  <c r="AC71" i="16"/>
  <c r="AB71" i="16"/>
  <c r="AA71" i="16"/>
  <c r="Z71" i="16"/>
  <c r="Y71" i="16"/>
  <c r="X71" i="16"/>
  <c r="W71" i="16"/>
  <c r="V71" i="16"/>
  <c r="U71" i="16"/>
  <c r="T71" i="16"/>
  <c r="R71" i="16"/>
  <c r="AC70" i="16"/>
  <c r="AB70" i="16"/>
  <c r="AA70" i="16"/>
  <c r="Z70" i="16"/>
  <c r="Y70" i="16"/>
  <c r="X70" i="16"/>
  <c r="W70" i="16"/>
  <c r="V70" i="16"/>
  <c r="U70" i="16"/>
  <c r="T70" i="16"/>
  <c r="R70" i="16"/>
  <c r="AC69" i="16"/>
  <c r="AB69" i="16"/>
  <c r="AA69" i="16"/>
  <c r="Z69" i="16"/>
  <c r="Y69" i="16"/>
  <c r="X69" i="16"/>
  <c r="W69" i="16"/>
  <c r="V69" i="16"/>
  <c r="U69" i="16"/>
  <c r="T69" i="16"/>
  <c r="R69" i="16"/>
  <c r="AC68" i="16"/>
  <c r="AB68" i="16"/>
  <c r="AA68" i="16"/>
  <c r="Z68" i="16"/>
  <c r="Y68" i="16"/>
  <c r="X68" i="16"/>
  <c r="W68" i="16"/>
  <c r="V68" i="16"/>
  <c r="U68" i="16"/>
  <c r="T68" i="16"/>
  <c r="R68" i="16"/>
  <c r="AC67" i="16"/>
  <c r="AB67" i="16"/>
  <c r="AA67" i="16"/>
  <c r="Z67" i="16"/>
  <c r="Y67" i="16"/>
  <c r="X67" i="16"/>
  <c r="W67" i="16"/>
  <c r="V67" i="16"/>
  <c r="U67" i="16"/>
  <c r="T67" i="16"/>
  <c r="R67" i="16"/>
  <c r="AC66" i="16"/>
  <c r="AB66" i="16"/>
  <c r="AA66" i="16"/>
  <c r="Z66" i="16"/>
  <c r="Y66" i="16"/>
  <c r="X66" i="16"/>
  <c r="W66" i="16"/>
  <c r="V66" i="16"/>
  <c r="U66" i="16"/>
  <c r="T66" i="16"/>
  <c r="R66" i="16"/>
  <c r="AC65" i="16"/>
  <c r="AB65" i="16"/>
  <c r="AA65" i="16"/>
  <c r="Z65" i="16"/>
  <c r="Y65" i="16"/>
  <c r="X65" i="16"/>
  <c r="W65" i="16"/>
  <c r="V65" i="16"/>
  <c r="U65" i="16"/>
  <c r="T65" i="16"/>
  <c r="R65" i="16"/>
  <c r="AC64" i="16"/>
  <c r="AB64" i="16"/>
  <c r="AA64" i="16"/>
  <c r="Z64" i="16"/>
  <c r="Y64" i="16"/>
  <c r="X64" i="16"/>
  <c r="W64" i="16"/>
  <c r="V64" i="16"/>
  <c r="U64" i="16"/>
  <c r="T64" i="16"/>
  <c r="R64" i="16"/>
  <c r="AC63" i="16"/>
  <c r="AB63" i="16"/>
  <c r="AA63" i="16"/>
  <c r="Z63" i="16"/>
  <c r="Y63" i="16"/>
  <c r="X63" i="16"/>
  <c r="W63" i="16"/>
  <c r="V63" i="16"/>
  <c r="U63" i="16"/>
  <c r="T63" i="16"/>
  <c r="R63" i="16"/>
  <c r="AC62" i="16"/>
  <c r="AB62" i="16"/>
  <c r="AA62" i="16"/>
  <c r="Z62" i="16"/>
  <c r="Y62" i="16"/>
  <c r="X62" i="16"/>
  <c r="W62" i="16"/>
  <c r="V62" i="16"/>
  <c r="U62" i="16"/>
  <c r="T62" i="16"/>
  <c r="R62" i="16"/>
  <c r="AC61" i="16"/>
  <c r="AB61" i="16"/>
  <c r="AA61" i="16"/>
  <c r="Z61" i="16"/>
  <c r="Y61" i="16"/>
  <c r="X61" i="16"/>
  <c r="W61" i="16"/>
  <c r="V61" i="16"/>
  <c r="U61" i="16"/>
  <c r="T61" i="16"/>
  <c r="R61" i="16"/>
  <c r="AC60" i="16"/>
  <c r="AB60" i="16"/>
  <c r="AA60" i="16"/>
  <c r="Z60" i="16"/>
  <c r="Y60" i="16"/>
  <c r="X60" i="16"/>
  <c r="W60" i="16"/>
  <c r="V60" i="16"/>
  <c r="U60" i="16"/>
  <c r="T60" i="16"/>
  <c r="R60" i="16"/>
  <c r="AC59" i="16"/>
  <c r="AB59" i="16"/>
  <c r="AA59" i="16"/>
  <c r="Z59" i="16"/>
  <c r="Y59" i="16"/>
  <c r="X59" i="16"/>
  <c r="W59" i="16"/>
  <c r="V59" i="16"/>
  <c r="U59" i="16"/>
  <c r="T59" i="16"/>
  <c r="R59" i="16"/>
  <c r="AC58" i="16"/>
  <c r="AB58" i="16"/>
  <c r="AA58" i="16"/>
  <c r="Z58" i="16"/>
  <c r="Y58" i="16"/>
  <c r="X58" i="16"/>
  <c r="W58" i="16"/>
  <c r="V58" i="16"/>
  <c r="U58" i="16"/>
  <c r="T58" i="16"/>
  <c r="R58" i="16"/>
  <c r="AC57" i="16"/>
  <c r="AB57" i="16"/>
  <c r="AA57" i="16"/>
  <c r="Z57" i="16"/>
  <c r="Y57" i="16"/>
  <c r="X57" i="16"/>
  <c r="W57" i="16"/>
  <c r="V57" i="16"/>
  <c r="U57" i="16"/>
  <c r="T57" i="16"/>
  <c r="R57" i="16"/>
  <c r="AC56" i="16"/>
  <c r="AB56" i="16"/>
  <c r="AA56" i="16"/>
  <c r="Z56" i="16"/>
  <c r="Y56" i="16"/>
  <c r="X56" i="16"/>
  <c r="W56" i="16"/>
  <c r="V56" i="16"/>
  <c r="U56" i="16"/>
  <c r="T56" i="16"/>
  <c r="R56" i="16"/>
  <c r="AC55" i="16"/>
  <c r="AB55" i="16"/>
  <c r="AA55" i="16"/>
  <c r="Z55" i="16"/>
  <c r="Y55" i="16"/>
  <c r="X55" i="16"/>
  <c r="W55" i="16"/>
  <c r="V55" i="16"/>
  <c r="U55" i="16"/>
  <c r="T55" i="16"/>
  <c r="R55" i="16"/>
  <c r="AC54" i="16"/>
  <c r="AB54" i="16"/>
  <c r="AA54" i="16"/>
  <c r="Z54" i="16"/>
  <c r="Y54" i="16"/>
  <c r="X54" i="16"/>
  <c r="W54" i="16"/>
  <c r="V54" i="16"/>
  <c r="U54" i="16"/>
  <c r="T54" i="16"/>
  <c r="R54" i="16"/>
  <c r="AC53" i="16"/>
  <c r="AB53" i="16"/>
  <c r="AA53" i="16"/>
  <c r="Z53" i="16"/>
  <c r="Y53" i="16"/>
  <c r="X53" i="16"/>
  <c r="W53" i="16"/>
  <c r="V53" i="16"/>
  <c r="U53" i="16"/>
  <c r="T53" i="16"/>
  <c r="R53" i="16"/>
  <c r="AC52" i="16"/>
  <c r="AB52" i="16"/>
  <c r="AA52" i="16"/>
  <c r="Z52" i="16"/>
  <c r="Y52" i="16"/>
  <c r="X52" i="16"/>
  <c r="W52" i="16"/>
  <c r="V52" i="16"/>
  <c r="U52" i="16"/>
  <c r="T52" i="16"/>
  <c r="R52" i="16"/>
  <c r="AC51" i="16"/>
  <c r="AB51" i="16"/>
  <c r="AA51" i="16"/>
  <c r="Z51" i="16"/>
  <c r="Y51" i="16"/>
  <c r="X51" i="16"/>
  <c r="W51" i="16"/>
  <c r="V51" i="16"/>
  <c r="U51" i="16"/>
  <c r="T51" i="16"/>
  <c r="R51" i="16"/>
  <c r="AC50" i="16"/>
  <c r="AB50" i="16"/>
  <c r="AA50" i="16"/>
  <c r="Z50" i="16"/>
  <c r="Y50" i="16"/>
  <c r="X50" i="16"/>
  <c r="W50" i="16"/>
  <c r="V50" i="16"/>
  <c r="U50" i="16"/>
  <c r="T50" i="16"/>
  <c r="R50" i="16"/>
  <c r="AC49" i="16"/>
  <c r="AB49" i="16"/>
  <c r="AA49" i="16"/>
  <c r="Z49" i="16"/>
  <c r="Y49" i="16"/>
  <c r="X49" i="16"/>
  <c r="W49" i="16"/>
  <c r="V49" i="16"/>
  <c r="U49" i="16"/>
  <c r="T49" i="16"/>
  <c r="R49" i="16"/>
  <c r="AC48" i="16"/>
  <c r="AB48" i="16"/>
  <c r="AA48" i="16"/>
  <c r="Z48" i="16"/>
  <c r="Y48" i="16"/>
  <c r="X48" i="16"/>
  <c r="W48" i="16"/>
  <c r="V48" i="16"/>
  <c r="U48" i="16"/>
  <c r="T48" i="16"/>
  <c r="R48" i="16"/>
  <c r="AC47" i="16"/>
  <c r="AB47" i="16"/>
  <c r="AA47" i="16"/>
  <c r="Z47" i="16"/>
  <c r="Y47" i="16"/>
  <c r="X47" i="16"/>
  <c r="W47" i="16"/>
  <c r="V47" i="16"/>
  <c r="U47" i="16"/>
  <c r="T47" i="16"/>
  <c r="R47" i="16"/>
  <c r="AC46" i="16"/>
  <c r="AB46" i="16"/>
  <c r="AA46" i="16"/>
  <c r="Z46" i="16"/>
  <c r="Y46" i="16"/>
  <c r="X46" i="16"/>
  <c r="W46" i="16"/>
  <c r="V46" i="16"/>
  <c r="U46" i="16"/>
  <c r="T46" i="16"/>
  <c r="R46" i="16"/>
  <c r="AC45" i="16"/>
  <c r="AB45" i="16"/>
  <c r="AA45" i="16"/>
  <c r="Z45" i="16"/>
  <c r="Y45" i="16"/>
  <c r="X45" i="16"/>
  <c r="W45" i="16"/>
  <c r="V45" i="16"/>
  <c r="U45" i="16"/>
  <c r="T45" i="16"/>
  <c r="R45" i="16"/>
  <c r="AC44" i="16"/>
  <c r="AB44" i="16"/>
  <c r="AA44" i="16"/>
  <c r="Z44" i="16"/>
  <c r="Y44" i="16"/>
  <c r="X44" i="16"/>
  <c r="W44" i="16"/>
  <c r="V44" i="16"/>
  <c r="U44" i="16"/>
  <c r="T44" i="16"/>
  <c r="R44" i="16"/>
  <c r="AC43" i="16"/>
  <c r="AB43" i="16"/>
  <c r="AA43" i="16"/>
  <c r="Z43" i="16"/>
  <c r="Y43" i="16"/>
  <c r="X43" i="16"/>
  <c r="W43" i="16"/>
  <c r="V43" i="16"/>
  <c r="U43" i="16"/>
  <c r="T43" i="16"/>
  <c r="R43" i="16"/>
  <c r="B43" i="16"/>
  <c r="B42" i="16" s="1"/>
  <c r="B41" i="16" s="1"/>
  <c r="B40" i="16" s="1"/>
  <c r="B39" i="16" s="1"/>
  <c r="B38" i="16" s="1"/>
  <c r="B37" i="16" s="1"/>
  <c r="B36" i="16" s="1"/>
  <c r="B35" i="16" s="1"/>
  <c r="B34" i="16" s="1"/>
  <c r="B33" i="16" s="1"/>
  <c r="B32" i="16" s="1"/>
  <c r="B31" i="16" s="1"/>
  <c r="B30" i="16" s="1"/>
  <c r="B29" i="16" s="1"/>
  <c r="B28" i="16" s="1"/>
  <c r="B27" i="16" s="1"/>
  <c r="B26" i="16" s="1"/>
  <c r="B25" i="16" s="1"/>
  <c r="B24" i="16" s="1"/>
  <c r="AC42" i="16"/>
  <c r="AB42" i="16"/>
  <c r="AA42" i="16"/>
  <c r="Z42" i="16"/>
  <c r="Y42" i="16"/>
  <c r="X42" i="16"/>
  <c r="W42" i="16"/>
  <c r="V42" i="16"/>
  <c r="U42" i="16"/>
  <c r="T42" i="16"/>
  <c r="R42" i="16"/>
  <c r="AC41" i="16"/>
  <c r="AB41" i="16"/>
  <c r="AA41" i="16"/>
  <c r="Z41" i="16"/>
  <c r="Y41" i="16"/>
  <c r="X41" i="16"/>
  <c r="W41" i="16"/>
  <c r="V41" i="16"/>
  <c r="U41" i="16"/>
  <c r="T41" i="16"/>
  <c r="R41" i="16"/>
  <c r="AC40" i="16"/>
  <c r="AB40" i="16"/>
  <c r="AA40" i="16"/>
  <c r="Z40" i="16"/>
  <c r="Y40" i="16"/>
  <c r="X40" i="16"/>
  <c r="W40" i="16"/>
  <c r="V40" i="16"/>
  <c r="U40" i="16"/>
  <c r="T40" i="16"/>
  <c r="R40" i="16"/>
  <c r="AC39" i="16"/>
  <c r="AB39" i="16"/>
  <c r="AA39" i="16"/>
  <c r="Z39" i="16"/>
  <c r="Y39" i="16"/>
  <c r="X39" i="16"/>
  <c r="W39" i="16"/>
  <c r="V39" i="16"/>
  <c r="U39" i="16"/>
  <c r="T39" i="16"/>
  <c r="R39" i="16"/>
  <c r="AC38" i="16"/>
  <c r="AB38" i="16"/>
  <c r="AA38" i="16"/>
  <c r="Z38" i="16"/>
  <c r="Y38" i="16"/>
  <c r="X38" i="16"/>
  <c r="W38" i="16"/>
  <c r="V38" i="16"/>
  <c r="U38" i="16"/>
  <c r="T38" i="16"/>
  <c r="R38" i="16"/>
  <c r="AC37" i="16"/>
  <c r="AB37" i="16"/>
  <c r="AA37" i="16"/>
  <c r="Z37" i="16"/>
  <c r="Y37" i="16"/>
  <c r="X37" i="16"/>
  <c r="W37" i="16"/>
  <c r="V37" i="16"/>
  <c r="U37" i="16"/>
  <c r="T37" i="16"/>
  <c r="R37" i="16"/>
  <c r="AC36" i="16"/>
  <c r="AB36" i="16"/>
  <c r="AA36" i="16"/>
  <c r="Z36" i="16"/>
  <c r="Y36" i="16"/>
  <c r="X36" i="16"/>
  <c r="W36" i="16"/>
  <c r="V36" i="16"/>
  <c r="U36" i="16"/>
  <c r="T36" i="16"/>
  <c r="R36" i="16"/>
  <c r="AC35" i="16"/>
  <c r="AB35" i="16"/>
  <c r="AA35" i="16"/>
  <c r="Z35" i="16"/>
  <c r="Y35" i="16"/>
  <c r="X35" i="16"/>
  <c r="W35" i="16"/>
  <c r="V35" i="16"/>
  <c r="U35" i="16"/>
  <c r="T35" i="16"/>
  <c r="R35" i="16"/>
  <c r="AC34" i="16"/>
  <c r="AB34" i="16"/>
  <c r="AA34" i="16"/>
  <c r="Z34" i="16"/>
  <c r="Y34" i="16"/>
  <c r="X34" i="16"/>
  <c r="W34" i="16"/>
  <c r="V34" i="16"/>
  <c r="U34" i="16"/>
  <c r="T34" i="16"/>
  <c r="R34" i="16"/>
  <c r="AC33" i="16"/>
  <c r="AB33" i="16"/>
  <c r="AA33" i="16"/>
  <c r="Z33" i="16"/>
  <c r="Y33" i="16"/>
  <c r="X33" i="16"/>
  <c r="W33" i="16"/>
  <c r="V33" i="16"/>
  <c r="U33" i="16"/>
  <c r="T33" i="16"/>
  <c r="R33" i="16"/>
  <c r="AC32" i="16"/>
  <c r="AB32" i="16"/>
  <c r="AA32" i="16"/>
  <c r="Z32" i="16"/>
  <c r="Y32" i="16"/>
  <c r="X32" i="16"/>
  <c r="W32" i="16"/>
  <c r="V32" i="16"/>
  <c r="U32" i="16"/>
  <c r="T32" i="16"/>
  <c r="R32" i="16"/>
  <c r="AC31" i="16"/>
  <c r="AB31" i="16"/>
  <c r="AA31" i="16"/>
  <c r="Z31" i="16"/>
  <c r="Y31" i="16"/>
  <c r="X31" i="16"/>
  <c r="W31" i="16"/>
  <c r="V31" i="16"/>
  <c r="U31" i="16"/>
  <c r="T31" i="16"/>
  <c r="R31" i="16"/>
  <c r="AC30" i="16"/>
  <c r="AB30" i="16"/>
  <c r="AA30" i="16"/>
  <c r="Z30" i="16"/>
  <c r="Y30" i="16"/>
  <c r="X30" i="16"/>
  <c r="W30" i="16"/>
  <c r="V30" i="16"/>
  <c r="U30" i="16"/>
  <c r="T30" i="16"/>
  <c r="R30" i="16"/>
  <c r="AC29" i="16"/>
  <c r="AB29" i="16"/>
  <c r="AA29" i="16"/>
  <c r="Z29" i="16"/>
  <c r="Y29" i="16"/>
  <c r="X29" i="16"/>
  <c r="W29" i="16"/>
  <c r="V29" i="16"/>
  <c r="U29" i="16"/>
  <c r="T29" i="16"/>
  <c r="R29" i="16"/>
  <c r="AC28" i="16"/>
  <c r="AB28" i="16"/>
  <c r="AA28" i="16"/>
  <c r="Z28" i="16"/>
  <c r="Y28" i="16"/>
  <c r="X28" i="16"/>
  <c r="W28" i="16"/>
  <c r="V28" i="16"/>
  <c r="U28" i="16"/>
  <c r="T28" i="16"/>
  <c r="R28" i="16"/>
  <c r="AC27" i="16"/>
  <c r="AB27" i="16"/>
  <c r="AA27" i="16"/>
  <c r="Z27" i="16"/>
  <c r="Y27" i="16"/>
  <c r="X27" i="16"/>
  <c r="W27" i="16"/>
  <c r="V27" i="16"/>
  <c r="U27" i="16"/>
  <c r="T27" i="16"/>
  <c r="R27" i="16"/>
  <c r="AC26" i="16"/>
  <c r="AB26" i="16"/>
  <c r="AA26" i="16"/>
  <c r="Z26" i="16"/>
  <c r="Y26" i="16"/>
  <c r="X26" i="16"/>
  <c r="W26" i="16"/>
  <c r="V26" i="16"/>
  <c r="U26" i="16"/>
  <c r="T26" i="16"/>
  <c r="R26" i="16"/>
  <c r="AC25" i="16"/>
  <c r="AB25" i="16"/>
  <c r="AA25" i="16"/>
  <c r="Z25" i="16"/>
  <c r="Y25" i="16"/>
  <c r="X25" i="16"/>
  <c r="W25" i="16"/>
  <c r="V25" i="16"/>
  <c r="U25" i="16"/>
  <c r="T25" i="16"/>
  <c r="R25" i="16"/>
  <c r="G25" i="16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C25" i="16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AC24" i="16"/>
  <c r="AB24" i="16"/>
  <c r="AA24" i="16"/>
  <c r="Z24" i="16"/>
  <c r="Y24" i="16"/>
  <c r="X24" i="16"/>
  <c r="W24" i="16"/>
  <c r="V24" i="16"/>
  <c r="U24" i="16"/>
  <c r="T24" i="16"/>
  <c r="R24" i="16"/>
  <c r="AC23" i="16"/>
  <c r="AB23" i="16"/>
  <c r="AA23" i="16"/>
  <c r="Z23" i="16"/>
  <c r="Y23" i="16"/>
  <c r="X23" i="16"/>
  <c r="W23" i="16"/>
  <c r="V23" i="16"/>
  <c r="U23" i="16"/>
  <c r="T23" i="16"/>
  <c r="R23" i="16"/>
  <c r="AC22" i="16"/>
  <c r="AB22" i="16"/>
  <c r="AA22" i="16"/>
  <c r="Z22" i="16"/>
  <c r="Y22" i="16"/>
  <c r="X22" i="16"/>
  <c r="W22" i="16"/>
  <c r="V22" i="16"/>
  <c r="U22" i="16"/>
  <c r="T22" i="16"/>
  <c r="R22" i="16"/>
  <c r="AC21" i="16"/>
  <c r="AB21" i="16"/>
  <c r="AA21" i="16"/>
  <c r="Z21" i="16"/>
  <c r="Y21" i="16"/>
  <c r="X21" i="16"/>
  <c r="W21" i="16"/>
  <c r="V21" i="16"/>
  <c r="U21" i="16"/>
  <c r="T21" i="16"/>
  <c r="R21" i="16"/>
  <c r="AC20" i="16"/>
  <c r="AB20" i="16"/>
  <c r="AA20" i="16"/>
  <c r="Z20" i="16"/>
  <c r="Y20" i="16"/>
  <c r="X20" i="16"/>
  <c r="W20" i="16"/>
  <c r="V20" i="16"/>
  <c r="U20" i="16"/>
  <c r="T20" i="16"/>
  <c r="R20" i="16"/>
  <c r="AC19" i="16"/>
  <c r="AB19" i="16"/>
  <c r="AA19" i="16"/>
  <c r="Z19" i="16"/>
  <c r="Y19" i="16"/>
  <c r="X19" i="16"/>
  <c r="W19" i="16"/>
  <c r="V19" i="16"/>
  <c r="U19" i="16"/>
  <c r="T19" i="16"/>
  <c r="R19" i="16"/>
  <c r="G19" i="16"/>
  <c r="G20" i="16" s="1"/>
  <c r="G21" i="16" s="1"/>
  <c r="G22" i="16" s="1"/>
  <c r="G23" i="16" s="1"/>
  <c r="AC18" i="16"/>
  <c r="AB18" i="16"/>
  <c r="AA18" i="16"/>
  <c r="Z18" i="16"/>
  <c r="Y18" i="16"/>
  <c r="X18" i="16"/>
  <c r="W18" i="16"/>
  <c r="V18" i="16"/>
  <c r="U18" i="16"/>
  <c r="T18" i="16"/>
  <c r="R18" i="16"/>
  <c r="AC255" i="18"/>
  <c r="AB255" i="18"/>
  <c r="AA255" i="18"/>
  <c r="Z255" i="18"/>
  <c r="Y255" i="18"/>
  <c r="X255" i="18"/>
  <c r="W255" i="18"/>
  <c r="V255" i="18"/>
  <c r="U255" i="18"/>
  <c r="T255" i="18"/>
  <c r="R255" i="18"/>
  <c r="AC254" i="18"/>
  <c r="AB254" i="18"/>
  <c r="AA254" i="18"/>
  <c r="Z254" i="18"/>
  <c r="Y254" i="18"/>
  <c r="X254" i="18"/>
  <c r="W254" i="18"/>
  <c r="V254" i="18"/>
  <c r="U254" i="18"/>
  <c r="T254" i="18"/>
  <c r="R254" i="18"/>
  <c r="AC253" i="18"/>
  <c r="AB253" i="18"/>
  <c r="AA253" i="18"/>
  <c r="Z253" i="18"/>
  <c r="Y253" i="18"/>
  <c r="X253" i="18"/>
  <c r="W253" i="18"/>
  <c r="V253" i="18"/>
  <c r="U253" i="18"/>
  <c r="T253" i="18"/>
  <c r="R253" i="18"/>
  <c r="AC252" i="18"/>
  <c r="AB252" i="18"/>
  <c r="AA252" i="18"/>
  <c r="Z252" i="18"/>
  <c r="Y252" i="18"/>
  <c r="X252" i="18"/>
  <c r="W252" i="18"/>
  <c r="V252" i="18"/>
  <c r="U252" i="18"/>
  <c r="T252" i="18"/>
  <c r="R252" i="18"/>
  <c r="AC251" i="18"/>
  <c r="AB251" i="18"/>
  <c r="AA251" i="18"/>
  <c r="Z251" i="18"/>
  <c r="Y251" i="18"/>
  <c r="X251" i="18"/>
  <c r="W251" i="18"/>
  <c r="V251" i="18"/>
  <c r="U251" i="18"/>
  <c r="T251" i="18"/>
  <c r="R251" i="18"/>
  <c r="AC250" i="18"/>
  <c r="AB250" i="18"/>
  <c r="AA250" i="18"/>
  <c r="Z250" i="18"/>
  <c r="Y250" i="18"/>
  <c r="X250" i="18"/>
  <c r="W250" i="18"/>
  <c r="V250" i="18"/>
  <c r="U250" i="18"/>
  <c r="T250" i="18"/>
  <c r="R250" i="18"/>
  <c r="AC249" i="18"/>
  <c r="AB249" i="18"/>
  <c r="AA249" i="18"/>
  <c r="Z249" i="18"/>
  <c r="Y249" i="18"/>
  <c r="X249" i="18"/>
  <c r="W249" i="18"/>
  <c r="V249" i="18"/>
  <c r="U249" i="18"/>
  <c r="T249" i="18"/>
  <c r="R249" i="18"/>
  <c r="AC248" i="18"/>
  <c r="AB248" i="18"/>
  <c r="AA248" i="18"/>
  <c r="Z248" i="18"/>
  <c r="Y248" i="18"/>
  <c r="X248" i="18"/>
  <c r="W248" i="18"/>
  <c r="V248" i="18"/>
  <c r="U248" i="18"/>
  <c r="T248" i="18"/>
  <c r="R248" i="18"/>
  <c r="AC247" i="18"/>
  <c r="AB247" i="18"/>
  <c r="AA247" i="18"/>
  <c r="Z247" i="18"/>
  <c r="Y247" i="18"/>
  <c r="X247" i="18"/>
  <c r="W247" i="18"/>
  <c r="V247" i="18"/>
  <c r="U247" i="18"/>
  <c r="T247" i="18"/>
  <c r="R247" i="18"/>
  <c r="AC246" i="18"/>
  <c r="AB246" i="18"/>
  <c r="AA246" i="18"/>
  <c r="Z246" i="18"/>
  <c r="Y246" i="18"/>
  <c r="X246" i="18"/>
  <c r="W246" i="18"/>
  <c r="V246" i="18"/>
  <c r="U246" i="18"/>
  <c r="T246" i="18"/>
  <c r="R246" i="18"/>
  <c r="AC245" i="18"/>
  <c r="AB245" i="18"/>
  <c r="AA245" i="18"/>
  <c r="Z245" i="18"/>
  <c r="Y245" i="18"/>
  <c r="X245" i="18"/>
  <c r="W245" i="18"/>
  <c r="V245" i="18"/>
  <c r="U245" i="18"/>
  <c r="T245" i="18"/>
  <c r="R245" i="18"/>
  <c r="AC244" i="18"/>
  <c r="AB244" i="18"/>
  <c r="AA244" i="18"/>
  <c r="Z244" i="18"/>
  <c r="Y244" i="18"/>
  <c r="X244" i="18"/>
  <c r="W244" i="18"/>
  <c r="V244" i="18"/>
  <c r="U244" i="18"/>
  <c r="T244" i="18"/>
  <c r="R244" i="18"/>
  <c r="AC243" i="18"/>
  <c r="AB243" i="18"/>
  <c r="AA243" i="18"/>
  <c r="Z243" i="18"/>
  <c r="Y243" i="18"/>
  <c r="X243" i="18"/>
  <c r="W243" i="18"/>
  <c r="V243" i="18"/>
  <c r="U243" i="18"/>
  <c r="T243" i="18"/>
  <c r="R243" i="18"/>
  <c r="AC242" i="18"/>
  <c r="AB242" i="18"/>
  <c r="AA242" i="18"/>
  <c r="Z242" i="18"/>
  <c r="Y242" i="18"/>
  <c r="X242" i="18"/>
  <c r="W242" i="18"/>
  <c r="V242" i="18"/>
  <c r="U242" i="18"/>
  <c r="T242" i="18"/>
  <c r="R242" i="18"/>
  <c r="AC241" i="18"/>
  <c r="AB241" i="18"/>
  <c r="AA241" i="18"/>
  <c r="Z241" i="18"/>
  <c r="Y241" i="18"/>
  <c r="X241" i="18"/>
  <c r="W241" i="18"/>
  <c r="V241" i="18"/>
  <c r="U241" i="18"/>
  <c r="T241" i="18"/>
  <c r="R241" i="18"/>
  <c r="AC240" i="18"/>
  <c r="AB240" i="18"/>
  <c r="AA240" i="18"/>
  <c r="Z240" i="18"/>
  <c r="Y240" i="18"/>
  <c r="X240" i="18"/>
  <c r="W240" i="18"/>
  <c r="V240" i="18"/>
  <c r="U240" i="18"/>
  <c r="T240" i="18"/>
  <c r="R240" i="18"/>
  <c r="AC239" i="18"/>
  <c r="AB239" i="18"/>
  <c r="AA239" i="18"/>
  <c r="Z239" i="18"/>
  <c r="Y239" i="18"/>
  <c r="X239" i="18"/>
  <c r="W239" i="18"/>
  <c r="V239" i="18"/>
  <c r="U239" i="18"/>
  <c r="T239" i="18"/>
  <c r="R239" i="18"/>
  <c r="AC238" i="18"/>
  <c r="AB238" i="18"/>
  <c r="AA238" i="18"/>
  <c r="Z238" i="18"/>
  <c r="Y238" i="18"/>
  <c r="X238" i="18"/>
  <c r="W238" i="18"/>
  <c r="V238" i="18"/>
  <c r="U238" i="18"/>
  <c r="T238" i="18"/>
  <c r="R238" i="18"/>
  <c r="AC237" i="18"/>
  <c r="AB237" i="18"/>
  <c r="AA237" i="18"/>
  <c r="Z237" i="18"/>
  <c r="Y237" i="18"/>
  <c r="X237" i="18"/>
  <c r="W237" i="18"/>
  <c r="V237" i="18"/>
  <c r="U237" i="18"/>
  <c r="T237" i="18"/>
  <c r="R237" i="18"/>
  <c r="AC236" i="18"/>
  <c r="AB236" i="18"/>
  <c r="AA236" i="18"/>
  <c r="Z236" i="18"/>
  <c r="Y236" i="18"/>
  <c r="X236" i="18"/>
  <c r="W236" i="18"/>
  <c r="V236" i="18"/>
  <c r="U236" i="18"/>
  <c r="T236" i="18"/>
  <c r="R236" i="18"/>
  <c r="AC235" i="18"/>
  <c r="AB235" i="18"/>
  <c r="AA235" i="18"/>
  <c r="Z235" i="18"/>
  <c r="Y235" i="18"/>
  <c r="X235" i="18"/>
  <c r="W235" i="18"/>
  <c r="V235" i="18"/>
  <c r="U235" i="18"/>
  <c r="T235" i="18"/>
  <c r="R235" i="18"/>
  <c r="AC234" i="18"/>
  <c r="AB234" i="18"/>
  <c r="AA234" i="18"/>
  <c r="Z234" i="18"/>
  <c r="Y234" i="18"/>
  <c r="X234" i="18"/>
  <c r="W234" i="18"/>
  <c r="V234" i="18"/>
  <c r="U234" i="18"/>
  <c r="T234" i="18"/>
  <c r="R234" i="18"/>
  <c r="AC233" i="18"/>
  <c r="AB233" i="18"/>
  <c r="AA233" i="18"/>
  <c r="Z233" i="18"/>
  <c r="Y233" i="18"/>
  <c r="X233" i="18"/>
  <c r="W233" i="18"/>
  <c r="V233" i="18"/>
  <c r="U233" i="18"/>
  <c r="T233" i="18"/>
  <c r="R233" i="18"/>
  <c r="AC232" i="18"/>
  <c r="AB232" i="18"/>
  <c r="AA232" i="18"/>
  <c r="Z232" i="18"/>
  <c r="Y232" i="18"/>
  <c r="X232" i="18"/>
  <c r="W232" i="18"/>
  <c r="V232" i="18"/>
  <c r="U232" i="18"/>
  <c r="T232" i="18"/>
  <c r="R232" i="18"/>
  <c r="AC231" i="18"/>
  <c r="AB231" i="18"/>
  <c r="AA231" i="18"/>
  <c r="Z231" i="18"/>
  <c r="Y231" i="18"/>
  <c r="X231" i="18"/>
  <c r="W231" i="18"/>
  <c r="V231" i="18"/>
  <c r="U231" i="18"/>
  <c r="T231" i="18"/>
  <c r="R231" i="18"/>
  <c r="AC230" i="18"/>
  <c r="AB230" i="18"/>
  <c r="AA230" i="18"/>
  <c r="Z230" i="18"/>
  <c r="Y230" i="18"/>
  <c r="X230" i="18"/>
  <c r="W230" i="18"/>
  <c r="V230" i="18"/>
  <c r="U230" i="18"/>
  <c r="T230" i="18"/>
  <c r="R230" i="18"/>
  <c r="AC229" i="18"/>
  <c r="AB229" i="18"/>
  <c r="AA229" i="18"/>
  <c r="Z229" i="18"/>
  <c r="Y229" i="18"/>
  <c r="X229" i="18"/>
  <c r="W229" i="18"/>
  <c r="V229" i="18"/>
  <c r="U229" i="18"/>
  <c r="T229" i="18"/>
  <c r="R229" i="18"/>
  <c r="AC228" i="18"/>
  <c r="AB228" i="18"/>
  <c r="AA228" i="18"/>
  <c r="Z228" i="18"/>
  <c r="Y228" i="18"/>
  <c r="X228" i="18"/>
  <c r="W228" i="18"/>
  <c r="V228" i="18"/>
  <c r="U228" i="18"/>
  <c r="T228" i="18"/>
  <c r="R228" i="18"/>
  <c r="AC227" i="18"/>
  <c r="AB227" i="18"/>
  <c r="AA227" i="18"/>
  <c r="Z227" i="18"/>
  <c r="Y227" i="18"/>
  <c r="X227" i="18"/>
  <c r="W227" i="18"/>
  <c r="V227" i="18"/>
  <c r="U227" i="18"/>
  <c r="T227" i="18"/>
  <c r="R227" i="18"/>
  <c r="AC226" i="18"/>
  <c r="AB226" i="18"/>
  <c r="AA226" i="18"/>
  <c r="Z226" i="18"/>
  <c r="Y226" i="18"/>
  <c r="X226" i="18"/>
  <c r="W226" i="18"/>
  <c r="V226" i="18"/>
  <c r="U226" i="18"/>
  <c r="T226" i="18"/>
  <c r="R226" i="18"/>
  <c r="AC225" i="18"/>
  <c r="AB225" i="18"/>
  <c r="AA225" i="18"/>
  <c r="Z225" i="18"/>
  <c r="Y225" i="18"/>
  <c r="X225" i="18"/>
  <c r="W225" i="18"/>
  <c r="V225" i="18"/>
  <c r="U225" i="18"/>
  <c r="T225" i="18"/>
  <c r="R225" i="18"/>
  <c r="AC224" i="18"/>
  <c r="AB224" i="18"/>
  <c r="AA224" i="18"/>
  <c r="Z224" i="18"/>
  <c r="Y224" i="18"/>
  <c r="X224" i="18"/>
  <c r="W224" i="18"/>
  <c r="V224" i="18"/>
  <c r="U224" i="18"/>
  <c r="T224" i="18"/>
  <c r="R224" i="18"/>
  <c r="AC223" i="18"/>
  <c r="AB223" i="18"/>
  <c r="AA223" i="18"/>
  <c r="Z223" i="18"/>
  <c r="Y223" i="18"/>
  <c r="X223" i="18"/>
  <c r="W223" i="18"/>
  <c r="V223" i="18"/>
  <c r="U223" i="18"/>
  <c r="T223" i="18"/>
  <c r="R223" i="18"/>
  <c r="AC222" i="18"/>
  <c r="AB222" i="18"/>
  <c r="AA222" i="18"/>
  <c r="Z222" i="18"/>
  <c r="Y222" i="18"/>
  <c r="X222" i="18"/>
  <c r="W222" i="18"/>
  <c r="V222" i="18"/>
  <c r="U222" i="18"/>
  <c r="T222" i="18"/>
  <c r="R222" i="18"/>
  <c r="AC221" i="18"/>
  <c r="AB221" i="18"/>
  <c r="AA221" i="18"/>
  <c r="Z221" i="18"/>
  <c r="Y221" i="18"/>
  <c r="X221" i="18"/>
  <c r="W221" i="18"/>
  <c r="V221" i="18"/>
  <c r="U221" i="18"/>
  <c r="T221" i="18"/>
  <c r="R221" i="18"/>
  <c r="AC220" i="18"/>
  <c r="AB220" i="18"/>
  <c r="AA220" i="18"/>
  <c r="Z220" i="18"/>
  <c r="Y220" i="18"/>
  <c r="X220" i="18"/>
  <c r="W220" i="18"/>
  <c r="V220" i="18"/>
  <c r="U220" i="18"/>
  <c r="T220" i="18"/>
  <c r="R220" i="18"/>
  <c r="AC219" i="18"/>
  <c r="AB219" i="18"/>
  <c r="AA219" i="18"/>
  <c r="Z219" i="18"/>
  <c r="Y219" i="18"/>
  <c r="X219" i="18"/>
  <c r="W219" i="18"/>
  <c r="V219" i="18"/>
  <c r="U219" i="18"/>
  <c r="T219" i="18"/>
  <c r="R219" i="18"/>
  <c r="AC218" i="18"/>
  <c r="AB218" i="18"/>
  <c r="AA218" i="18"/>
  <c r="Z218" i="18"/>
  <c r="Y218" i="18"/>
  <c r="X218" i="18"/>
  <c r="W218" i="18"/>
  <c r="V218" i="18"/>
  <c r="U218" i="18"/>
  <c r="T218" i="18"/>
  <c r="R218" i="18"/>
  <c r="AC217" i="18"/>
  <c r="AB217" i="18"/>
  <c r="AA217" i="18"/>
  <c r="Z217" i="18"/>
  <c r="Y217" i="18"/>
  <c r="X217" i="18"/>
  <c r="W217" i="18"/>
  <c r="V217" i="18"/>
  <c r="U217" i="18"/>
  <c r="T217" i="18"/>
  <c r="R217" i="18"/>
  <c r="AC216" i="18"/>
  <c r="AB216" i="18"/>
  <c r="AA216" i="18"/>
  <c r="Z216" i="18"/>
  <c r="Y216" i="18"/>
  <c r="X216" i="18"/>
  <c r="W216" i="18"/>
  <c r="V216" i="18"/>
  <c r="U216" i="18"/>
  <c r="T216" i="18"/>
  <c r="R216" i="18"/>
  <c r="AC215" i="18"/>
  <c r="AB215" i="18"/>
  <c r="AA215" i="18"/>
  <c r="Z215" i="18"/>
  <c r="Y215" i="18"/>
  <c r="X215" i="18"/>
  <c r="W215" i="18"/>
  <c r="V215" i="18"/>
  <c r="U215" i="18"/>
  <c r="T215" i="18"/>
  <c r="R215" i="18"/>
  <c r="AC214" i="18"/>
  <c r="AB214" i="18"/>
  <c r="AA214" i="18"/>
  <c r="Z214" i="18"/>
  <c r="Y214" i="18"/>
  <c r="X214" i="18"/>
  <c r="W214" i="18"/>
  <c r="V214" i="18"/>
  <c r="U214" i="18"/>
  <c r="T214" i="18"/>
  <c r="R214" i="18"/>
  <c r="AC213" i="18"/>
  <c r="AB213" i="18"/>
  <c r="AA213" i="18"/>
  <c r="Z213" i="18"/>
  <c r="Y213" i="18"/>
  <c r="X213" i="18"/>
  <c r="W213" i="18"/>
  <c r="V213" i="18"/>
  <c r="U213" i="18"/>
  <c r="T213" i="18"/>
  <c r="R213" i="18"/>
  <c r="AC212" i="18"/>
  <c r="AB212" i="18"/>
  <c r="AA212" i="18"/>
  <c r="Z212" i="18"/>
  <c r="Y212" i="18"/>
  <c r="X212" i="18"/>
  <c r="W212" i="18"/>
  <c r="V212" i="18"/>
  <c r="U212" i="18"/>
  <c r="T212" i="18"/>
  <c r="R212" i="18"/>
  <c r="AC211" i="18"/>
  <c r="AB211" i="18"/>
  <c r="AA211" i="18"/>
  <c r="Z211" i="18"/>
  <c r="Y211" i="18"/>
  <c r="X211" i="18"/>
  <c r="W211" i="18"/>
  <c r="V211" i="18"/>
  <c r="U211" i="18"/>
  <c r="T211" i="18"/>
  <c r="R211" i="18"/>
  <c r="AC210" i="18"/>
  <c r="AB210" i="18"/>
  <c r="AA210" i="18"/>
  <c r="Z210" i="18"/>
  <c r="Y210" i="18"/>
  <c r="X210" i="18"/>
  <c r="W210" i="18"/>
  <c r="V210" i="18"/>
  <c r="U210" i="18"/>
  <c r="T210" i="18"/>
  <c r="R210" i="18"/>
  <c r="AC209" i="18"/>
  <c r="AB209" i="18"/>
  <c r="AA209" i="18"/>
  <c r="Z209" i="18"/>
  <c r="Y209" i="18"/>
  <c r="X209" i="18"/>
  <c r="W209" i="18"/>
  <c r="V209" i="18"/>
  <c r="U209" i="18"/>
  <c r="T209" i="18"/>
  <c r="R209" i="18"/>
  <c r="AC208" i="18"/>
  <c r="AB208" i="18"/>
  <c r="AA208" i="18"/>
  <c r="Z208" i="18"/>
  <c r="Y208" i="18"/>
  <c r="X208" i="18"/>
  <c r="W208" i="18"/>
  <c r="V208" i="18"/>
  <c r="U208" i="18"/>
  <c r="T208" i="18"/>
  <c r="R208" i="18"/>
  <c r="AC207" i="18"/>
  <c r="AB207" i="18"/>
  <c r="AA207" i="18"/>
  <c r="Z207" i="18"/>
  <c r="Y207" i="18"/>
  <c r="X207" i="18"/>
  <c r="W207" i="18"/>
  <c r="V207" i="18"/>
  <c r="U207" i="18"/>
  <c r="T207" i="18"/>
  <c r="R207" i="18"/>
  <c r="AC206" i="18"/>
  <c r="AB206" i="18"/>
  <c r="AA206" i="18"/>
  <c r="Z206" i="18"/>
  <c r="Y206" i="18"/>
  <c r="X206" i="18"/>
  <c r="W206" i="18"/>
  <c r="V206" i="18"/>
  <c r="U206" i="18"/>
  <c r="T206" i="18"/>
  <c r="R206" i="18"/>
  <c r="AC205" i="18"/>
  <c r="AB205" i="18"/>
  <c r="AA205" i="18"/>
  <c r="Z205" i="18"/>
  <c r="Y205" i="18"/>
  <c r="X205" i="18"/>
  <c r="W205" i="18"/>
  <c r="V205" i="18"/>
  <c r="U205" i="18"/>
  <c r="T205" i="18"/>
  <c r="R205" i="18"/>
  <c r="AC204" i="18"/>
  <c r="AB204" i="18"/>
  <c r="AA204" i="18"/>
  <c r="Z204" i="18"/>
  <c r="Y204" i="18"/>
  <c r="X204" i="18"/>
  <c r="W204" i="18"/>
  <c r="V204" i="18"/>
  <c r="U204" i="18"/>
  <c r="T204" i="18"/>
  <c r="R204" i="18"/>
  <c r="AC203" i="18"/>
  <c r="AB203" i="18"/>
  <c r="AA203" i="18"/>
  <c r="Z203" i="18"/>
  <c r="Y203" i="18"/>
  <c r="X203" i="18"/>
  <c r="W203" i="18"/>
  <c r="V203" i="18"/>
  <c r="U203" i="18"/>
  <c r="T203" i="18"/>
  <c r="R203" i="18"/>
  <c r="AC202" i="18"/>
  <c r="AB202" i="18"/>
  <c r="AA202" i="18"/>
  <c r="Z202" i="18"/>
  <c r="Y202" i="18"/>
  <c r="X202" i="18"/>
  <c r="W202" i="18"/>
  <c r="V202" i="18"/>
  <c r="U202" i="18"/>
  <c r="T202" i="18"/>
  <c r="R202" i="18"/>
  <c r="AC201" i="18"/>
  <c r="AB201" i="18"/>
  <c r="AA201" i="18"/>
  <c r="Z201" i="18"/>
  <c r="Y201" i="18"/>
  <c r="X201" i="18"/>
  <c r="W201" i="18"/>
  <c r="V201" i="18"/>
  <c r="U201" i="18"/>
  <c r="T201" i="18"/>
  <c r="R201" i="18"/>
  <c r="AC200" i="18"/>
  <c r="AB200" i="18"/>
  <c r="AA200" i="18"/>
  <c r="Z200" i="18"/>
  <c r="Y200" i="18"/>
  <c r="X200" i="18"/>
  <c r="W200" i="18"/>
  <c r="V200" i="18"/>
  <c r="U200" i="18"/>
  <c r="T200" i="18"/>
  <c r="R200" i="18"/>
  <c r="AC199" i="18"/>
  <c r="AB199" i="18"/>
  <c r="AA199" i="18"/>
  <c r="Z199" i="18"/>
  <c r="Y199" i="18"/>
  <c r="X199" i="18"/>
  <c r="W199" i="18"/>
  <c r="V199" i="18"/>
  <c r="U199" i="18"/>
  <c r="T199" i="18"/>
  <c r="R199" i="18"/>
  <c r="AC198" i="18"/>
  <c r="AB198" i="18"/>
  <c r="AA198" i="18"/>
  <c r="Z198" i="18"/>
  <c r="Y198" i="18"/>
  <c r="X198" i="18"/>
  <c r="W198" i="18"/>
  <c r="V198" i="18"/>
  <c r="U198" i="18"/>
  <c r="T198" i="18"/>
  <c r="R198" i="18"/>
  <c r="AC197" i="18"/>
  <c r="AB197" i="18"/>
  <c r="AA197" i="18"/>
  <c r="Z197" i="18"/>
  <c r="Y197" i="18"/>
  <c r="X197" i="18"/>
  <c r="W197" i="18"/>
  <c r="V197" i="18"/>
  <c r="U197" i="18"/>
  <c r="T197" i="18"/>
  <c r="R197" i="18"/>
  <c r="AC196" i="18"/>
  <c r="AB196" i="18"/>
  <c r="AA196" i="18"/>
  <c r="Z196" i="18"/>
  <c r="Y196" i="18"/>
  <c r="X196" i="18"/>
  <c r="W196" i="18"/>
  <c r="V196" i="18"/>
  <c r="U196" i="18"/>
  <c r="T196" i="18"/>
  <c r="R196" i="18"/>
  <c r="AC195" i="18"/>
  <c r="AB195" i="18"/>
  <c r="AA195" i="18"/>
  <c r="Z195" i="18"/>
  <c r="Y195" i="18"/>
  <c r="X195" i="18"/>
  <c r="W195" i="18"/>
  <c r="V195" i="18"/>
  <c r="U195" i="18"/>
  <c r="T195" i="18"/>
  <c r="R195" i="18"/>
  <c r="AC194" i="18"/>
  <c r="AB194" i="18"/>
  <c r="AA194" i="18"/>
  <c r="Z194" i="18"/>
  <c r="Y194" i="18"/>
  <c r="X194" i="18"/>
  <c r="W194" i="18"/>
  <c r="V194" i="18"/>
  <c r="U194" i="18"/>
  <c r="T194" i="18"/>
  <c r="R194" i="18"/>
  <c r="AC193" i="18"/>
  <c r="AB193" i="18"/>
  <c r="AA193" i="18"/>
  <c r="Z193" i="18"/>
  <c r="Y193" i="18"/>
  <c r="X193" i="18"/>
  <c r="W193" i="18"/>
  <c r="V193" i="18"/>
  <c r="U193" i="18"/>
  <c r="T193" i="18"/>
  <c r="R193" i="18"/>
  <c r="AC192" i="18"/>
  <c r="AB192" i="18"/>
  <c r="AA192" i="18"/>
  <c r="Z192" i="18"/>
  <c r="Y192" i="18"/>
  <c r="X192" i="18"/>
  <c r="W192" i="18"/>
  <c r="V192" i="18"/>
  <c r="U192" i="18"/>
  <c r="T192" i="18"/>
  <c r="R192" i="18"/>
  <c r="AC191" i="18"/>
  <c r="AB191" i="18"/>
  <c r="AA191" i="18"/>
  <c r="Z191" i="18"/>
  <c r="Y191" i="18"/>
  <c r="X191" i="18"/>
  <c r="W191" i="18"/>
  <c r="V191" i="18"/>
  <c r="U191" i="18"/>
  <c r="T191" i="18"/>
  <c r="R191" i="18"/>
  <c r="AC190" i="18"/>
  <c r="AB190" i="18"/>
  <c r="AA190" i="18"/>
  <c r="Z190" i="18"/>
  <c r="Y190" i="18"/>
  <c r="X190" i="18"/>
  <c r="W190" i="18"/>
  <c r="V190" i="18"/>
  <c r="U190" i="18"/>
  <c r="T190" i="18"/>
  <c r="R190" i="18"/>
  <c r="AC189" i="18"/>
  <c r="AB189" i="18"/>
  <c r="AA189" i="18"/>
  <c r="Z189" i="18"/>
  <c r="Y189" i="18"/>
  <c r="X189" i="18"/>
  <c r="W189" i="18"/>
  <c r="V189" i="18"/>
  <c r="U189" i="18"/>
  <c r="T189" i="18"/>
  <c r="R189" i="18"/>
  <c r="AC188" i="18"/>
  <c r="AB188" i="18"/>
  <c r="AA188" i="18"/>
  <c r="Z188" i="18"/>
  <c r="Y188" i="18"/>
  <c r="X188" i="18"/>
  <c r="W188" i="18"/>
  <c r="V188" i="18"/>
  <c r="U188" i="18"/>
  <c r="T188" i="18"/>
  <c r="R188" i="18"/>
  <c r="AC187" i="18"/>
  <c r="AB187" i="18"/>
  <c r="AA187" i="18"/>
  <c r="Z187" i="18"/>
  <c r="Y187" i="18"/>
  <c r="X187" i="18"/>
  <c r="W187" i="18"/>
  <c r="V187" i="18"/>
  <c r="U187" i="18"/>
  <c r="T187" i="18"/>
  <c r="R187" i="18"/>
  <c r="AC186" i="18"/>
  <c r="AB186" i="18"/>
  <c r="AA186" i="18"/>
  <c r="Z186" i="18"/>
  <c r="Y186" i="18"/>
  <c r="X186" i="18"/>
  <c r="W186" i="18"/>
  <c r="V186" i="18"/>
  <c r="U186" i="18"/>
  <c r="T186" i="18"/>
  <c r="R186" i="18"/>
  <c r="AC185" i="18"/>
  <c r="AB185" i="18"/>
  <c r="AA185" i="18"/>
  <c r="Z185" i="18"/>
  <c r="Y185" i="18"/>
  <c r="X185" i="18"/>
  <c r="W185" i="18"/>
  <c r="V185" i="18"/>
  <c r="U185" i="18"/>
  <c r="T185" i="18"/>
  <c r="R185" i="18"/>
  <c r="AC184" i="18"/>
  <c r="AB184" i="18"/>
  <c r="AA184" i="18"/>
  <c r="Z184" i="18"/>
  <c r="Y184" i="18"/>
  <c r="X184" i="18"/>
  <c r="W184" i="18"/>
  <c r="V184" i="18"/>
  <c r="U184" i="18"/>
  <c r="T184" i="18"/>
  <c r="R184" i="18"/>
  <c r="AC183" i="18"/>
  <c r="AB183" i="18"/>
  <c r="AA183" i="18"/>
  <c r="Z183" i="18"/>
  <c r="Y183" i="18"/>
  <c r="X183" i="18"/>
  <c r="W183" i="18"/>
  <c r="V183" i="18"/>
  <c r="U183" i="18"/>
  <c r="T183" i="18"/>
  <c r="R183" i="18"/>
  <c r="AC182" i="18"/>
  <c r="AB182" i="18"/>
  <c r="AA182" i="18"/>
  <c r="Z182" i="18"/>
  <c r="Y182" i="18"/>
  <c r="X182" i="18"/>
  <c r="W182" i="18"/>
  <c r="V182" i="18"/>
  <c r="U182" i="18"/>
  <c r="T182" i="18"/>
  <c r="R182" i="18"/>
  <c r="AC181" i="18"/>
  <c r="AB181" i="18"/>
  <c r="AA181" i="18"/>
  <c r="Z181" i="18"/>
  <c r="Y181" i="18"/>
  <c r="X181" i="18"/>
  <c r="W181" i="18"/>
  <c r="V181" i="18"/>
  <c r="U181" i="18"/>
  <c r="T181" i="18"/>
  <c r="R181" i="18"/>
  <c r="AC180" i="18"/>
  <c r="AB180" i="18"/>
  <c r="AA180" i="18"/>
  <c r="Z180" i="18"/>
  <c r="Y180" i="18"/>
  <c r="X180" i="18"/>
  <c r="W180" i="18"/>
  <c r="V180" i="18"/>
  <c r="U180" i="18"/>
  <c r="T180" i="18"/>
  <c r="R180" i="18"/>
  <c r="AC179" i="18"/>
  <c r="AB179" i="18"/>
  <c r="AA179" i="18"/>
  <c r="Z179" i="18"/>
  <c r="Y179" i="18"/>
  <c r="X179" i="18"/>
  <c r="W179" i="18"/>
  <c r="V179" i="18"/>
  <c r="U179" i="18"/>
  <c r="T179" i="18"/>
  <c r="R179" i="18"/>
  <c r="AC178" i="18"/>
  <c r="AB178" i="18"/>
  <c r="AA178" i="18"/>
  <c r="Z178" i="18"/>
  <c r="Y178" i="18"/>
  <c r="X178" i="18"/>
  <c r="W178" i="18"/>
  <c r="V178" i="18"/>
  <c r="U178" i="18"/>
  <c r="T178" i="18"/>
  <c r="R178" i="18"/>
  <c r="AC177" i="18"/>
  <c r="AB177" i="18"/>
  <c r="AA177" i="18"/>
  <c r="Z177" i="18"/>
  <c r="Y177" i="18"/>
  <c r="X177" i="18"/>
  <c r="W177" i="18"/>
  <c r="V177" i="18"/>
  <c r="U177" i="18"/>
  <c r="T177" i="18"/>
  <c r="R177" i="18"/>
  <c r="AC176" i="18"/>
  <c r="AB176" i="18"/>
  <c r="AA176" i="18"/>
  <c r="Z176" i="18"/>
  <c r="Y176" i="18"/>
  <c r="X176" i="18"/>
  <c r="W176" i="18"/>
  <c r="V176" i="18"/>
  <c r="U176" i="18"/>
  <c r="T176" i="18"/>
  <c r="R176" i="18"/>
  <c r="AC175" i="18"/>
  <c r="AB175" i="18"/>
  <c r="AA175" i="18"/>
  <c r="Z175" i="18"/>
  <c r="Y175" i="18"/>
  <c r="X175" i="18"/>
  <c r="W175" i="18"/>
  <c r="V175" i="18"/>
  <c r="U175" i="18"/>
  <c r="T175" i="18"/>
  <c r="R175" i="18"/>
  <c r="AC174" i="18"/>
  <c r="AB174" i="18"/>
  <c r="AA174" i="18"/>
  <c r="Z174" i="18"/>
  <c r="Y174" i="18"/>
  <c r="X174" i="18"/>
  <c r="W174" i="18"/>
  <c r="V174" i="18"/>
  <c r="U174" i="18"/>
  <c r="T174" i="18"/>
  <c r="R174" i="18"/>
  <c r="AC173" i="18"/>
  <c r="AB173" i="18"/>
  <c r="AA173" i="18"/>
  <c r="Z173" i="18"/>
  <c r="Y173" i="18"/>
  <c r="X173" i="18"/>
  <c r="W173" i="18"/>
  <c r="V173" i="18"/>
  <c r="U173" i="18"/>
  <c r="T173" i="18"/>
  <c r="R173" i="18"/>
  <c r="AC172" i="18"/>
  <c r="AB172" i="18"/>
  <c r="AA172" i="18"/>
  <c r="Z172" i="18"/>
  <c r="Y172" i="18"/>
  <c r="X172" i="18"/>
  <c r="W172" i="18"/>
  <c r="V172" i="18"/>
  <c r="U172" i="18"/>
  <c r="T172" i="18"/>
  <c r="R172" i="18"/>
  <c r="AC171" i="18"/>
  <c r="AB171" i="18"/>
  <c r="AA171" i="18"/>
  <c r="Z171" i="18"/>
  <c r="Y171" i="18"/>
  <c r="X171" i="18"/>
  <c r="W171" i="18"/>
  <c r="V171" i="18"/>
  <c r="U171" i="18"/>
  <c r="T171" i="18"/>
  <c r="R171" i="18"/>
  <c r="AC170" i="18"/>
  <c r="AB170" i="18"/>
  <c r="AA170" i="18"/>
  <c r="Z170" i="18"/>
  <c r="Y170" i="18"/>
  <c r="X170" i="18"/>
  <c r="W170" i="18"/>
  <c r="V170" i="18"/>
  <c r="U170" i="18"/>
  <c r="T170" i="18"/>
  <c r="R170" i="18"/>
  <c r="AC169" i="18"/>
  <c r="AB169" i="18"/>
  <c r="AA169" i="18"/>
  <c r="Z169" i="18"/>
  <c r="Y169" i="18"/>
  <c r="X169" i="18"/>
  <c r="W169" i="18"/>
  <c r="V169" i="18"/>
  <c r="U169" i="18"/>
  <c r="T169" i="18"/>
  <c r="R169" i="18"/>
  <c r="AC168" i="18"/>
  <c r="AB168" i="18"/>
  <c r="AA168" i="18"/>
  <c r="Z168" i="18"/>
  <c r="Y168" i="18"/>
  <c r="X168" i="18"/>
  <c r="W168" i="18"/>
  <c r="V168" i="18"/>
  <c r="U168" i="18"/>
  <c r="T168" i="18"/>
  <c r="R168" i="18"/>
  <c r="AC167" i="18"/>
  <c r="AB167" i="18"/>
  <c r="AA167" i="18"/>
  <c r="Z167" i="18"/>
  <c r="Y167" i="18"/>
  <c r="X167" i="18"/>
  <c r="W167" i="18"/>
  <c r="V167" i="18"/>
  <c r="U167" i="18"/>
  <c r="T167" i="18"/>
  <c r="R167" i="18"/>
  <c r="AC166" i="18"/>
  <c r="AB166" i="18"/>
  <c r="AA166" i="18"/>
  <c r="Z166" i="18"/>
  <c r="Y166" i="18"/>
  <c r="X166" i="18"/>
  <c r="W166" i="18"/>
  <c r="V166" i="18"/>
  <c r="U166" i="18"/>
  <c r="T166" i="18"/>
  <c r="R166" i="18"/>
  <c r="AC165" i="18"/>
  <c r="AB165" i="18"/>
  <c r="AA165" i="18"/>
  <c r="Z165" i="18"/>
  <c r="Y165" i="18"/>
  <c r="X165" i="18"/>
  <c r="W165" i="18"/>
  <c r="V165" i="18"/>
  <c r="U165" i="18"/>
  <c r="T165" i="18"/>
  <c r="R165" i="18"/>
  <c r="AC164" i="18"/>
  <c r="AB164" i="18"/>
  <c r="AA164" i="18"/>
  <c r="Z164" i="18"/>
  <c r="Y164" i="18"/>
  <c r="X164" i="18"/>
  <c r="W164" i="18"/>
  <c r="V164" i="18"/>
  <c r="U164" i="18"/>
  <c r="T164" i="18"/>
  <c r="R164" i="18"/>
  <c r="AC163" i="18"/>
  <c r="AB163" i="18"/>
  <c r="AA163" i="18"/>
  <c r="Z163" i="18"/>
  <c r="Y163" i="18"/>
  <c r="X163" i="18"/>
  <c r="W163" i="18"/>
  <c r="V163" i="18"/>
  <c r="U163" i="18"/>
  <c r="T163" i="18"/>
  <c r="R163" i="18"/>
  <c r="AC162" i="18"/>
  <c r="AB162" i="18"/>
  <c r="AA162" i="18"/>
  <c r="Z162" i="18"/>
  <c r="Y162" i="18"/>
  <c r="X162" i="18"/>
  <c r="W162" i="18"/>
  <c r="V162" i="18"/>
  <c r="U162" i="18"/>
  <c r="T162" i="18"/>
  <c r="R162" i="18"/>
  <c r="AC161" i="18"/>
  <c r="AB161" i="18"/>
  <c r="AA161" i="18"/>
  <c r="Z161" i="18"/>
  <c r="Y161" i="18"/>
  <c r="X161" i="18"/>
  <c r="W161" i="18"/>
  <c r="V161" i="18"/>
  <c r="U161" i="18"/>
  <c r="T161" i="18"/>
  <c r="R161" i="18"/>
  <c r="AC160" i="18"/>
  <c r="AB160" i="18"/>
  <c r="AA160" i="18"/>
  <c r="Z160" i="18"/>
  <c r="Y160" i="18"/>
  <c r="X160" i="18"/>
  <c r="W160" i="18"/>
  <c r="V160" i="18"/>
  <c r="U160" i="18"/>
  <c r="T160" i="18"/>
  <c r="R160" i="18"/>
  <c r="AC159" i="18"/>
  <c r="AB159" i="18"/>
  <c r="AA159" i="18"/>
  <c r="Z159" i="18"/>
  <c r="Y159" i="18"/>
  <c r="X159" i="18"/>
  <c r="W159" i="18"/>
  <c r="V159" i="18"/>
  <c r="U159" i="18"/>
  <c r="T159" i="18"/>
  <c r="R159" i="18"/>
  <c r="AC158" i="18"/>
  <c r="AB158" i="18"/>
  <c r="AA158" i="18"/>
  <c r="Z158" i="18"/>
  <c r="Y158" i="18"/>
  <c r="X158" i="18"/>
  <c r="W158" i="18"/>
  <c r="V158" i="18"/>
  <c r="U158" i="18"/>
  <c r="T158" i="18"/>
  <c r="R158" i="18"/>
  <c r="AC157" i="18"/>
  <c r="AB157" i="18"/>
  <c r="AA157" i="18"/>
  <c r="Z157" i="18"/>
  <c r="Y157" i="18"/>
  <c r="X157" i="18"/>
  <c r="W157" i="18"/>
  <c r="V157" i="18"/>
  <c r="U157" i="18"/>
  <c r="T157" i="18"/>
  <c r="R157" i="18"/>
  <c r="AC156" i="18"/>
  <c r="AB156" i="18"/>
  <c r="AA156" i="18"/>
  <c r="Z156" i="18"/>
  <c r="Y156" i="18"/>
  <c r="X156" i="18"/>
  <c r="W156" i="18"/>
  <c r="V156" i="18"/>
  <c r="U156" i="18"/>
  <c r="T156" i="18"/>
  <c r="R156" i="18"/>
  <c r="AC155" i="18"/>
  <c r="AB155" i="18"/>
  <c r="AA155" i="18"/>
  <c r="Z155" i="18"/>
  <c r="Y155" i="18"/>
  <c r="X155" i="18"/>
  <c r="W155" i="18"/>
  <c r="V155" i="18"/>
  <c r="U155" i="18"/>
  <c r="T155" i="18"/>
  <c r="R155" i="18"/>
  <c r="AC154" i="18"/>
  <c r="AB154" i="18"/>
  <c r="AA154" i="18"/>
  <c r="Z154" i="18"/>
  <c r="Y154" i="18"/>
  <c r="X154" i="18"/>
  <c r="W154" i="18"/>
  <c r="V154" i="18"/>
  <c r="U154" i="18"/>
  <c r="T154" i="18"/>
  <c r="R154" i="18"/>
  <c r="AC153" i="18"/>
  <c r="AB153" i="18"/>
  <c r="AA153" i="18"/>
  <c r="Z153" i="18"/>
  <c r="Y153" i="18"/>
  <c r="X153" i="18"/>
  <c r="W153" i="18"/>
  <c r="V153" i="18"/>
  <c r="U153" i="18"/>
  <c r="T153" i="18"/>
  <c r="R153" i="18"/>
  <c r="AC152" i="18"/>
  <c r="AB152" i="18"/>
  <c r="AA152" i="18"/>
  <c r="Z152" i="18"/>
  <c r="Y152" i="18"/>
  <c r="X152" i="18"/>
  <c r="W152" i="18"/>
  <c r="V152" i="18"/>
  <c r="U152" i="18"/>
  <c r="T152" i="18"/>
  <c r="R152" i="18"/>
  <c r="AC151" i="18"/>
  <c r="AB151" i="18"/>
  <c r="AA151" i="18"/>
  <c r="Z151" i="18"/>
  <c r="Y151" i="18"/>
  <c r="X151" i="18"/>
  <c r="W151" i="18"/>
  <c r="V151" i="18"/>
  <c r="U151" i="18"/>
  <c r="T151" i="18"/>
  <c r="R151" i="18"/>
  <c r="AC150" i="18"/>
  <c r="AB150" i="18"/>
  <c r="AA150" i="18"/>
  <c r="Z150" i="18"/>
  <c r="Y150" i="18"/>
  <c r="X150" i="18"/>
  <c r="W150" i="18"/>
  <c r="V150" i="18"/>
  <c r="U150" i="18"/>
  <c r="T150" i="18"/>
  <c r="R150" i="18"/>
  <c r="AC149" i="18"/>
  <c r="AB149" i="18"/>
  <c r="AA149" i="18"/>
  <c r="Z149" i="18"/>
  <c r="Y149" i="18"/>
  <c r="X149" i="18"/>
  <c r="W149" i="18"/>
  <c r="V149" i="18"/>
  <c r="U149" i="18"/>
  <c r="T149" i="18"/>
  <c r="R149" i="18"/>
  <c r="AC148" i="18"/>
  <c r="AB148" i="18"/>
  <c r="AA148" i="18"/>
  <c r="Z148" i="18"/>
  <c r="Y148" i="18"/>
  <c r="X148" i="18"/>
  <c r="W148" i="18"/>
  <c r="V148" i="18"/>
  <c r="U148" i="18"/>
  <c r="T148" i="18"/>
  <c r="R148" i="18"/>
  <c r="AC147" i="18"/>
  <c r="AB147" i="18"/>
  <c r="AA147" i="18"/>
  <c r="Z147" i="18"/>
  <c r="Y147" i="18"/>
  <c r="X147" i="18"/>
  <c r="W147" i="18"/>
  <c r="V147" i="18"/>
  <c r="U147" i="18"/>
  <c r="T147" i="18"/>
  <c r="R147" i="18"/>
  <c r="AC146" i="18"/>
  <c r="AB146" i="18"/>
  <c r="AA146" i="18"/>
  <c r="Z146" i="18"/>
  <c r="Y146" i="18"/>
  <c r="X146" i="18"/>
  <c r="W146" i="18"/>
  <c r="V146" i="18"/>
  <c r="U146" i="18"/>
  <c r="T146" i="18"/>
  <c r="R146" i="18"/>
  <c r="AC145" i="18"/>
  <c r="AB145" i="18"/>
  <c r="AA145" i="18"/>
  <c r="Z145" i="18"/>
  <c r="Y145" i="18"/>
  <c r="X145" i="18"/>
  <c r="W145" i="18"/>
  <c r="V145" i="18"/>
  <c r="U145" i="18"/>
  <c r="T145" i="18"/>
  <c r="R145" i="18"/>
  <c r="AC144" i="18"/>
  <c r="AB144" i="18"/>
  <c r="AA144" i="18"/>
  <c r="Z144" i="18"/>
  <c r="Y144" i="18"/>
  <c r="X144" i="18"/>
  <c r="W144" i="18"/>
  <c r="V144" i="18"/>
  <c r="U144" i="18"/>
  <c r="T144" i="18"/>
  <c r="R144" i="18"/>
  <c r="AC143" i="18"/>
  <c r="AB143" i="18"/>
  <c r="AA143" i="18"/>
  <c r="Z143" i="18"/>
  <c r="Y143" i="18"/>
  <c r="X143" i="18"/>
  <c r="W143" i="18"/>
  <c r="V143" i="18"/>
  <c r="U143" i="18"/>
  <c r="T143" i="18"/>
  <c r="R143" i="18"/>
  <c r="AC142" i="18"/>
  <c r="AB142" i="18"/>
  <c r="AA142" i="18"/>
  <c r="Z142" i="18"/>
  <c r="Y142" i="18"/>
  <c r="X142" i="18"/>
  <c r="W142" i="18"/>
  <c r="V142" i="18"/>
  <c r="U142" i="18"/>
  <c r="T142" i="18"/>
  <c r="R142" i="18"/>
  <c r="AC141" i="18"/>
  <c r="AB141" i="18"/>
  <c r="AA141" i="18"/>
  <c r="Z141" i="18"/>
  <c r="Y141" i="18"/>
  <c r="X141" i="18"/>
  <c r="W141" i="18"/>
  <c r="V141" i="18"/>
  <c r="U141" i="18"/>
  <c r="T141" i="18"/>
  <c r="R141" i="18"/>
  <c r="AC140" i="18"/>
  <c r="AB140" i="18"/>
  <c r="AA140" i="18"/>
  <c r="Z140" i="18"/>
  <c r="Y140" i="18"/>
  <c r="X140" i="18"/>
  <c r="W140" i="18"/>
  <c r="V140" i="18"/>
  <c r="U140" i="18"/>
  <c r="T140" i="18"/>
  <c r="R140" i="18"/>
  <c r="AC139" i="18"/>
  <c r="AB139" i="18"/>
  <c r="AA139" i="18"/>
  <c r="Z139" i="18"/>
  <c r="Y139" i="18"/>
  <c r="X139" i="18"/>
  <c r="W139" i="18"/>
  <c r="V139" i="18"/>
  <c r="U139" i="18"/>
  <c r="T139" i="18"/>
  <c r="R139" i="18"/>
  <c r="AC138" i="18"/>
  <c r="AB138" i="18"/>
  <c r="AA138" i="18"/>
  <c r="Z138" i="18"/>
  <c r="Y138" i="18"/>
  <c r="X138" i="18"/>
  <c r="W138" i="18"/>
  <c r="V138" i="18"/>
  <c r="U138" i="18"/>
  <c r="T138" i="18"/>
  <c r="R138" i="18"/>
  <c r="AC137" i="18"/>
  <c r="AB137" i="18"/>
  <c r="AA137" i="18"/>
  <c r="Z137" i="18"/>
  <c r="Y137" i="18"/>
  <c r="X137" i="18"/>
  <c r="W137" i="18"/>
  <c r="V137" i="18"/>
  <c r="U137" i="18"/>
  <c r="T137" i="18"/>
  <c r="R137" i="18"/>
  <c r="AC136" i="18"/>
  <c r="AB136" i="18"/>
  <c r="AA136" i="18"/>
  <c r="Z136" i="18"/>
  <c r="Y136" i="18"/>
  <c r="X136" i="18"/>
  <c r="W136" i="18"/>
  <c r="V136" i="18"/>
  <c r="U136" i="18"/>
  <c r="T136" i="18"/>
  <c r="R136" i="18"/>
  <c r="AC135" i="18"/>
  <c r="AB135" i="18"/>
  <c r="AA135" i="18"/>
  <c r="Z135" i="18"/>
  <c r="Y135" i="18"/>
  <c r="X135" i="18"/>
  <c r="W135" i="18"/>
  <c r="V135" i="18"/>
  <c r="U135" i="18"/>
  <c r="T135" i="18"/>
  <c r="R135" i="18"/>
  <c r="AC134" i="18"/>
  <c r="AB134" i="18"/>
  <c r="AA134" i="18"/>
  <c r="Z134" i="18"/>
  <c r="Y134" i="18"/>
  <c r="X134" i="18"/>
  <c r="W134" i="18"/>
  <c r="V134" i="18"/>
  <c r="U134" i="18"/>
  <c r="T134" i="18"/>
  <c r="R134" i="18"/>
  <c r="AC133" i="18"/>
  <c r="AB133" i="18"/>
  <c r="AA133" i="18"/>
  <c r="Z133" i="18"/>
  <c r="Y133" i="18"/>
  <c r="X133" i="18"/>
  <c r="W133" i="18"/>
  <c r="V133" i="18"/>
  <c r="U133" i="18"/>
  <c r="T133" i="18"/>
  <c r="R133" i="18"/>
  <c r="AC132" i="18"/>
  <c r="AB132" i="18"/>
  <c r="AA132" i="18"/>
  <c r="Z132" i="18"/>
  <c r="Y132" i="18"/>
  <c r="X132" i="18"/>
  <c r="W132" i="18"/>
  <c r="V132" i="18"/>
  <c r="U132" i="18"/>
  <c r="T132" i="18"/>
  <c r="R132" i="18"/>
  <c r="AC131" i="18"/>
  <c r="AB131" i="18"/>
  <c r="AA131" i="18"/>
  <c r="Z131" i="18"/>
  <c r="Y131" i="18"/>
  <c r="X131" i="18"/>
  <c r="W131" i="18"/>
  <c r="V131" i="18"/>
  <c r="U131" i="18"/>
  <c r="T131" i="18"/>
  <c r="R131" i="18"/>
  <c r="AC130" i="18"/>
  <c r="AB130" i="18"/>
  <c r="AA130" i="18"/>
  <c r="Z130" i="18"/>
  <c r="Y130" i="18"/>
  <c r="X130" i="18"/>
  <c r="W130" i="18"/>
  <c r="V130" i="18"/>
  <c r="U130" i="18"/>
  <c r="T130" i="18"/>
  <c r="R130" i="18"/>
  <c r="AC129" i="18"/>
  <c r="AB129" i="18"/>
  <c r="AA129" i="18"/>
  <c r="Z129" i="18"/>
  <c r="Y129" i="18"/>
  <c r="X129" i="18"/>
  <c r="W129" i="18"/>
  <c r="V129" i="18"/>
  <c r="U129" i="18"/>
  <c r="T129" i="18"/>
  <c r="R129" i="18"/>
  <c r="AC128" i="18"/>
  <c r="AB128" i="18"/>
  <c r="AA128" i="18"/>
  <c r="Z128" i="18"/>
  <c r="Y128" i="18"/>
  <c r="X128" i="18"/>
  <c r="W128" i="18"/>
  <c r="V128" i="18"/>
  <c r="U128" i="18"/>
  <c r="T128" i="18"/>
  <c r="R128" i="18"/>
  <c r="AC127" i="18"/>
  <c r="AB127" i="18"/>
  <c r="AA127" i="18"/>
  <c r="Z127" i="18"/>
  <c r="Y127" i="18"/>
  <c r="X127" i="18"/>
  <c r="W127" i="18"/>
  <c r="V127" i="18"/>
  <c r="U127" i="18"/>
  <c r="T127" i="18"/>
  <c r="R127" i="18"/>
  <c r="AC126" i="18"/>
  <c r="AB126" i="18"/>
  <c r="AA126" i="18"/>
  <c r="Z126" i="18"/>
  <c r="Y126" i="18"/>
  <c r="X126" i="18"/>
  <c r="W126" i="18"/>
  <c r="V126" i="18"/>
  <c r="U126" i="18"/>
  <c r="T126" i="18"/>
  <c r="R126" i="18"/>
  <c r="AC125" i="18"/>
  <c r="AB125" i="18"/>
  <c r="AA125" i="18"/>
  <c r="Z125" i="18"/>
  <c r="Y125" i="18"/>
  <c r="X125" i="18"/>
  <c r="W125" i="18"/>
  <c r="V125" i="18"/>
  <c r="U125" i="18"/>
  <c r="T125" i="18"/>
  <c r="R125" i="18"/>
  <c r="AC124" i="18"/>
  <c r="AB124" i="18"/>
  <c r="AA124" i="18"/>
  <c r="Z124" i="18"/>
  <c r="Y124" i="18"/>
  <c r="X124" i="18"/>
  <c r="W124" i="18"/>
  <c r="V124" i="18"/>
  <c r="U124" i="18"/>
  <c r="T124" i="18"/>
  <c r="R124" i="18"/>
  <c r="AC123" i="18"/>
  <c r="AB123" i="18"/>
  <c r="AA123" i="18"/>
  <c r="Z123" i="18"/>
  <c r="Y123" i="18"/>
  <c r="X123" i="18"/>
  <c r="W123" i="18"/>
  <c r="V123" i="18"/>
  <c r="U123" i="18"/>
  <c r="T123" i="18"/>
  <c r="R123" i="18"/>
  <c r="AC122" i="18"/>
  <c r="AB122" i="18"/>
  <c r="AA122" i="18"/>
  <c r="Z122" i="18"/>
  <c r="Y122" i="18"/>
  <c r="X122" i="18"/>
  <c r="W122" i="18"/>
  <c r="V122" i="18"/>
  <c r="U122" i="18"/>
  <c r="T122" i="18"/>
  <c r="R122" i="18"/>
  <c r="AC121" i="18"/>
  <c r="AB121" i="18"/>
  <c r="AA121" i="18"/>
  <c r="Z121" i="18"/>
  <c r="Y121" i="18"/>
  <c r="X121" i="18"/>
  <c r="W121" i="18"/>
  <c r="V121" i="18"/>
  <c r="U121" i="18"/>
  <c r="T121" i="18"/>
  <c r="R121" i="18"/>
  <c r="AC120" i="18"/>
  <c r="AB120" i="18"/>
  <c r="AA120" i="18"/>
  <c r="Z120" i="18"/>
  <c r="Y120" i="18"/>
  <c r="X120" i="18"/>
  <c r="W120" i="18"/>
  <c r="V120" i="18"/>
  <c r="U120" i="18"/>
  <c r="T120" i="18"/>
  <c r="R120" i="18"/>
  <c r="AC119" i="18"/>
  <c r="AB119" i="18"/>
  <c r="AA119" i="18"/>
  <c r="Z119" i="18"/>
  <c r="Y119" i="18"/>
  <c r="X119" i="18"/>
  <c r="W119" i="18"/>
  <c r="V119" i="18"/>
  <c r="U119" i="18"/>
  <c r="T119" i="18"/>
  <c r="R119" i="18"/>
  <c r="AC118" i="18"/>
  <c r="AB118" i="18"/>
  <c r="AA118" i="18"/>
  <c r="Z118" i="18"/>
  <c r="Y118" i="18"/>
  <c r="X118" i="18"/>
  <c r="W118" i="18"/>
  <c r="V118" i="18"/>
  <c r="U118" i="18"/>
  <c r="T118" i="18"/>
  <c r="R118" i="18"/>
  <c r="AC117" i="18"/>
  <c r="AB117" i="18"/>
  <c r="AA117" i="18"/>
  <c r="Z117" i="18"/>
  <c r="Y117" i="18"/>
  <c r="X117" i="18"/>
  <c r="W117" i="18"/>
  <c r="V117" i="18"/>
  <c r="U117" i="18"/>
  <c r="T117" i="18"/>
  <c r="R117" i="18"/>
  <c r="AC116" i="18"/>
  <c r="AB116" i="18"/>
  <c r="AA116" i="18"/>
  <c r="Z116" i="18"/>
  <c r="Y116" i="18"/>
  <c r="X116" i="18"/>
  <c r="W116" i="18"/>
  <c r="V116" i="18"/>
  <c r="U116" i="18"/>
  <c r="T116" i="18"/>
  <c r="R116" i="18"/>
  <c r="AC115" i="18"/>
  <c r="AB115" i="18"/>
  <c r="AA115" i="18"/>
  <c r="Z115" i="18"/>
  <c r="Y115" i="18"/>
  <c r="X115" i="18"/>
  <c r="W115" i="18"/>
  <c r="V115" i="18"/>
  <c r="U115" i="18"/>
  <c r="T115" i="18"/>
  <c r="R115" i="18"/>
  <c r="AC114" i="18"/>
  <c r="AB114" i="18"/>
  <c r="AA114" i="18"/>
  <c r="Z114" i="18"/>
  <c r="Y114" i="18"/>
  <c r="X114" i="18"/>
  <c r="W114" i="18"/>
  <c r="V114" i="18"/>
  <c r="U114" i="18"/>
  <c r="T114" i="18"/>
  <c r="R114" i="18"/>
  <c r="AC113" i="18"/>
  <c r="AB113" i="18"/>
  <c r="AA113" i="18"/>
  <c r="Z113" i="18"/>
  <c r="Y113" i="18"/>
  <c r="X113" i="18"/>
  <c r="W113" i="18"/>
  <c r="V113" i="18"/>
  <c r="U113" i="18"/>
  <c r="T113" i="18"/>
  <c r="R113" i="18"/>
  <c r="AC112" i="18"/>
  <c r="AB112" i="18"/>
  <c r="AA112" i="18"/>
  <c r="Z112" i="18"/>
  <c r="Y112" i="18"/>
  <c r="X112" i="18"/>
  <c r="W112" i="18"/>
  <c r="V112" i="18"/>
  <c r="U112" i="18"/>
  <c r="T112" i="18"/>
  <c r="R112" i="18"/>
  <c r="AC111" i="18"/>
  <c r="AB111" i="18"/>
  <c r="AA111" i="18"/>
  <c r="Z111" i="18"/>
  <c r="Y111" i="18"/>
  <c r="X111" i="18"/>
  <c r="W111" i="18"/>
  <c r="V111" i="18"/>
  <c r="U111" i="18"/>
  <c r="T111" i="18"/>
  <c r="R111" i="18"/>
  <c r="AC110" i="18"/>
  <c r="AB110" i="18"/>
  <c r="AA110" i="18"/>
  <c r="Z110" i="18"/>
  <c r="Y110" i="18"/>
  <c r="X110" i="18"/>
  <c r="W110" i="18"/>
  <c r="V110" i="18"/>
  <c r="U110" i="18"/>
  <c r="T110" i="18"/>
  <c r="R110" i="18"/>
  <c r="AC109" i="18"/>
  <c r="AB109" i="18"/>
  <c r="AA109" i="18"/>
  <c r="Z109" i="18"/>
  <c r="Y109" i="18"/>
  <c r="X109" i="18"/>
  <c r="W109" i="18"/>
  <c r="V109" i="18"/>
  <c r="U109" i="18"/>
  <c r="T109" i="18"/>
  <c r="R109" i="18"/>
  <c r="AC108" i="18"/>
  <c r="AB108" i="18"/>
  <c r="AA108" i="18"/>
  <c r="Z108" i="18"/>
  <c r="Y108" i="18"/>
  <c r="X108" i="18"/>
  <c r="W108" i="18"/>
  <c r="V108" i="18"/>
  <c r="U108" i="18"/>
  <c r="T108" i="18"/>
  <c r="R108" i="18"/>
  <c r="AC107" i="18"/>
  <c r="AB107" i="18"/>
  <c r="AA107" i="18"/>
  <c r="Z107" i="18"/>
  <c r="Y107" i="18"/>
  <c r="X107" i="18"/>
  <c r="W107" i="18"/>
  <c r="V107" i="18"/>
  <c r="U107" i="18"/>
  <c r="T107" i="18"/>
  <c r="R107" i="18"/>
  <c r="AC106" i="18"/>
  <c r="AB106" i="18"/>
  <c r="AA106" i="18"/>
  <c r="Z106" i="18"/>
  <c r="Y106" i="18"/>
  <c r="X106" i="18"/>
  <c r="W106" i="18"/>
  <c r="V106" i="18"/>
  <c r="U106" i="18"/>
  <c r="T106" i="18"/>
  <c r="R106" i="18"/>
  <c r="AC105" i="18"/>
  <c r="AB105" i="18"/>
  <c r="AA105" i="18"/>
  <c r="Z105" i="18"/>
  <c r="Y105" i="18"/>
  <c r="X105" i="18"/>
  <c r="W105" i="18"/>
  <c r="V105" i="18"/>
  <c r="U105" i="18"/>
  <c r="T105" i="18"/>
  <c r="R105" i="18"/>
  <c r="AC104" i="18"/>
  <c r="AB104" i="18"/>
  <c r="AA104" i="18"/>
  <c r="Z104" i="18"/>
  <c r="Y104" i="18"/>
  <c r="X104" i="18"/>
  <c r="W104" i="18"/>
  <c r="V104" i="18"/>
  <c r="U104" i="18"/>
  <c r="T104" i="18"/>
  <c r="R104" i="18"/>
  <c r="AC103" i="18"/>
  <c r="AB103" i="18"/>
  <c r="AA103" i="18"/>
  <c r="Z103" i="18"/>
  <c r="Y103" i="18"/>
  <c r="X103" i="18"/>
  <c r="W103" i="18"/>
  <c r="V103" i="18"/>
  <c r="U103" i="18"/>
  <c r="T103" i="18"/>
  <c r="R103" i="18"/>
  <c r="AC102" i="18"/>
  <c r="AB102" i="18"/>
  <c r="AA102" i="18"/>
  <c r="Z102" i="18"/>
  <c r="Y102" i="18"/>
  <c r="X102" i="18"/>
  <c r="W102" i="18"/>
  <c r="V102" i="18"/>
  <c r="U102" i="18"/>
  <c r="T102" i="18"/>
  <c r="R102" i="18"/>
  <c r="AC101" i="18"/>
  <c r="AB101" i="18"/>
  <c r="AA101" i="18"/>
  <c r="Z101" i="18"/>
  <c r="Y101" i="18"/>
  <c r="X101" i="18"/>
  <c r="W101" i="18"/>
  <c r="V101" i="18"/>
  <c r="U101" i="18"/>
  <c r="T101" i="18"/>
  <c r="R101" i="18"/>
  <c r="AC100" i="18"/>
  <c r="AB100" i="18"/>
  <c r="AA100" i="18"/>
  <c r="Z100" i="18"/>
  <c r="Y100" i="18"/>
  <c r="X100" i="18"/>
  <c r="W100" i="18"/>
  <c r="V100" i="18"/>
  <c r="U100" i="18"/>
  <c r="T100" i="18"/>
  <c r="R100" i="18"/>
  <c r="AC99" i="18"/>
  <c r="AB99" i="18"/>
  <c r="AA99" i="18"/>
  <c r="Z99" i="18"/>
  <c r="Y99" i="18"/>
  <c r="X99" i="18"/>
  <c r="W99" i="18"/>
  <c r="V99" i="18"/>
  <c r="U99" i="18"/>
  <c r="T99" i="18"/>
  <c r="R99" i="18"/>
  <c r="AC98" i="18"/>
  <c r="AB98" i="18"/>
  <c r="AA98" i="18"/>
  <c r="Z98" i="18"/>
  <c r="Y98" i="18"/>
  <c r="X98" i="18"/>
  <c r="W98" i="18"/>
  <c r="V98" i="18"/>
  <c r="U98" i="18"/>
  <c r="T98" i="18"/>
  <c r="R98" i="18"/>
  <c r="AC97" i="18"/>
  <c r="AB97" i="18"/>
  <c r="AA97" i="18"/>
  <c r="Z97" i="18"/>
  <c r="Y97" i="18"/>
  <c r="X97" i="18"/>
  <c r="W97" i="18"/>
  <c r="V97" i="18"/>
  <c r="U97" i="18"/>
  <c r="T97" i="18"/>
  <c r="R97" i="18"/>
  <c r="AC96" i="18"/>
  <c r="AB96" i="18"/>
  <c r="AA96" i="18"/>
  <c r="Z96" i="18"/>
  <c r="Y96" i="18"/>
  <c r="X96" i="18"/>
  <c r="W96" i="18"/>
  <c r="V96" i="18"/>
  <c r="U96" i="18"/>
  <c r="T96" i="18"/>
  <c r="R96" i="18"/>
  <c r="AC95" i="18"/>
  <c r="AB95" i="18"/>
  <c r="AA95" i="18"/>
  <c r="Z95" i="18"/>
  <c r="Y95" i="18"/>
  <c r="X95" i="18"/>
  <c r="W95" i="18"/>
  <c r="V95" i="18"/>
  <c r="U95" i="18"/>
  <c r="T95" i="18"/>
  <c r="R95" i="18"/>
  <c r="AC94" i="18"/>
  <c r="AB94" i="18"/>
  <c r="AA94" i="18"/>
  <c r="Z94" i="18"/>
  <c r="Y94" i="18"/>
  <c r="X94" i="18"/>
  <c r="W94" i="18"/>
  <c r="V94" i="18"/>
  <c r="U94" i="18"/>
  <c r="T94" i="18"/>
  <c r="R94" i="18"/>
  <c r="AC93" i="18"/>
  <c r="AB93" i="18"/>
  <c r="AA93" i="18"/>
  <c r="Z93" i="18"/>
  <c r="Y93" i="18"/>
  <c r="X93" i="18"/>
  <c r="W93" i="18"/>
  <c r="V93" i="18"/>
  <c r="U93" i="18"/>
  <c r="T93" i="18"/>
  <c r="R93" i="18"/>
  <c r="AC92" i="18"/>
  <c r="AB92" i="18"/>
  <c r="AA92" i="18"/>
  <c r="Z92" i="18"/>
  <c r="Y92" i="18"/>
  <c r="X92" i="18"/>
  <c r="W92" i="18"/>
  <c r="V92" i="18"/>
  <c r="U92" i="18"/>
  <c r="T92" i="18"/>
  <c r="R92" i="18"/>
  <c r="AC91" i="18"/>
  <c r="AB91" i="18"/>
  <c r="AA91" i="18"/>
  <c r="Z91" i="18"/>
  <c r="Y91" i="18"/>
  <c r="X91" i="18"/>
  <c r="W91" i="18"/>
  <c r="V91" i="18"/>
  <c r="U91" i="18"/>
  <c r="T91" i="18"/>
  <c r="R91" i="18"/>
  <c r="AC90" i="18"/>
  <c r="AB90" i="18"/>
  <c r="AA90" i="18"/>
  <c r="Z90" i="18"/>
  <c r="Y90" i="18"/>
  <c r="X90" i="18"/>
  <c r="W90" i="18"/>
  <c r="V90" i="18"/>
  <c r="U90" i="18"/>
  <c r="T90" i="18"/>
  <c r="R90" i="18"/>
  <c r="AC89" i="18"/>
  <c r="AB89" i="18"/>
  <c r="AA89" i="18"/>
  <c r="Z89" i="18"/>
  <c r="Y89" i="18"/>
  <c r="X89" i="18"/>
  <c r="W89" i="18"/>
  <c r="V89" i="18"/>
  <c r="U89" i="18"/>
  <c r="T89" i="18"/>
  <c r="R89" i="18"/>
  <c r="AC88" i="18"/>
  <c r="AB88" i="18"/>
  <c r="AA88" i="18"/>
  <c r="Z88" i="18"/>
  <c r="Y88" i="18"/>
  <c r="X88" i="18"/>
  <c r="W88" i="18"/>
  <c r="V88" i="18"/>
  <c r="U88" i="18"/>
  <c r="T88" i="18"/>
  <c r="R88" i="18"/>
  <c r="AC87" i="18"/>
  <c r="AB87" i="18"/>
  <c r="AA87" i="18"/>
  <c r="Z87" i="18"/>
  <c r="Y87" i="18"/>
  <c r="X87" i="18"/>
  <c r="W87" i="18"/>
  <c r="V87" i="18"/>
  <c r="U87" i="18"/>
  <c r="T87" i="18"/>
  <c r="R87" i="18"/>
  <c r="AC86" i="18"/>
  <c r="AB86" i="18"/>
  <c r="AA86" i="18"/>
  <c r="Z86" i="18"/>
  <c r="Y86" i="18"/>
  <c r="X86" i="18"/>
  <c r="W86" i="18"/>
  <c r="V86" i="18"/>
  <c r="U86" i="18"/>
  <c r="T86" i="18"/>
  <c r="R86" i="18"/>
  <c r="AC85" i="18"/>
  <c r="AB85" i="18"/>
  <c r="AA85" i="18"/>
  <c r="Z85" i="18"/>
  <c r="Y85" i="18"/>
  <c r="X85" i="18"/>
  <c r="W85" i="18"/>
  <c r="V85" i="18"/>
  <c r="U85" i="18"/>
  <c r="T85" i="18"/>
  <c r="R85" i="18"/>
  <c r="AC84" i="18"/>
  <c r="AB84" i="18"/>
  <c r="AA84" i="18"/>
  <c r="Z84" i="18"/>
  <c r="Y84" i="18"/>
  <c r="X84" i="18"/>
  <c r="W84" i="18"/>
  <c r="V84" i="18"/>
  <c r="U84" i="18"/>
  <c r="T84" i="18"/>
  <c r="R84" i="18"/>
  <c r="AC83" i="18"/>
  <c r="AB83" i="18"/>
  <c r="AA83" i="18"/>
  <c r="Z83" i="18"/>
  <c r="Y83" i="18"/>
  <c r="X83" i="18"/>
  <c r="W83" i="18"/>
  <c r="V83" i="18"/>
  <c r="U83" i="18"/>
  <c r="T83" i="18"/>
  <c r="R83" i="18"/>
  <c r="AC82" i="18"/>
  <c r="AB82" i="18"/>
  <c r="AA82" i="18"/>
  <c r="Z82" i="18"/>
  <c r="Y82" i="18"/>
  <c r="X82" i="18"/>
  <c r="W82" i="18"/>
  <c r="V82" i="18"/>
  <c r="U82" i="18"/>
  <c r="T82" i="18"/>
  <c r="R82" i="18"/>
  <c r="AC81" i="18"/>
  <c r="AB81" i="18"/>
  <c r="AA81" i="18"/>
  <c r="Z81" i="18"/>
  <c r="Y81" i="18"/>
  <c r="X81" i="18"/>
  <c r="W81" i="18"/>
  <c r="V81" i="18"/>
  <c r="U81" i="18"/>
  <c r="T81" i="18"/>
  <c r="R81" i="18"/>
  <c r="AC80" i="18"/>
  <c r="AB80" i="18"/>
  <c r="AA80" i="18"/>
  <c r="Z80" i="18"/>
  <c r="Y80" i="18"/>
  <c r="X80" i="18"/>
  <c r="W80" i="18"/>
  <c r="V80" i="18"/>
  <c r="U80" i="18"/>
  <c r="T80" i="18"/>
  <c r="R80" i="18"/>
  <c r="AC79" i="18"/>
  <c r="AB79" i="18"/>
  <c r="AA79" i="18"/>
  <c r="Z79" i="18"/>
  <c r="Y79" i="18"/>
  <c r="X79" i="18"/>
  <c r="W79" i="18"/>
  <c r="V79" i="18"/>
  <c r="U79" i="18"/>
  <c r="T79" i="18"/>
  <c r="R79" i="18"/>
  <c r="AC78" i="18"/>
  <c r="AB78" i="18"/>
  <c r="AA78" i="18"/>
  <c r="Z78" i="18"/>
  <c r="Y78" i="18"/>
  <c r="X78" i="18"/>
  <c r="W78" i="18"/>
  <c r="V78" i="18"/>
  <c r="U78" i="18"/>
  <c r="T78" i="18"/>
  <c r="R78" i="18"/>
  <c r="AC77" i="18"/>
  <c r="AB77" i="18"/>
  <c r="AA77" i="18"/>
  <c r="Z77" i="18"/>
  <c r="Y77" i="18"/>
  <c r="X77" i="18"/>
  <c r="W77" i="18"/>
  <c r="V77" i="18"/>
  <c r="U77" i="18"/>
  <c r="T77" i="18"/>
  <c r="R77" i="18"/>
  <c r="AC76" i="18"/>
  <c r="AB76" i="18"/>
  <c r="AA76" i="18"/>
  <c r="Z76" i="18"/>
  <c r="Y76" i="18"/>
  <c r="X76" i="18"/>
  <c r="W76" i="18"/>
  <c r="V76" i="18"/>
  <c r="U76" i="18"/>
  <c r="T76" i="18"/>
  <c r="R76" i="18"/>
  <c r="AC75" i="18"/>
  <c r="AB75" i="18"/>
  <c r="AA75" i="18"/>
  <c r="Z75" i="18"/>
  <c r="Y75" i="18"/>
  <c r="X75" i="18"/>
  <c r="W75" i="18"/>
  <c r="V75" i="18"/>
  <c r="U75" i="18"/>
  <c r="T75" i="18"/>
  <c r="R75" i="18"/>
  <c r="AC74" i="18"/>
  <c r="AB74" i="18"/>
  <c r="AA74" i="18"/>
  <c r="Z74" i="18"/>
  <c r="Y74" i="18"/>
  <c r="X74" i="18"/>
  <c r="W74" i="18"/>
  <c r="V74" i="18"/>
  <c r="U74" i="18"/>
  <c r="T74" i="18"/>
  <c r="R74" i="18"/>
  <c r="AC73" i="18"/>
  <c r="AB73" i="18"/>
  <c r="AA73" i="18"/>
  <c r="Z73" i="18"/>
  <c r="Y73" i="18"/>
  <c r="X73" i="18"/>
  <c r="W73" i="18"/>
  <c r="V73" i="18"/>
  <c r="U73" i="18"/>
  <c r="T73" i="18"/>
  <c r="R73" i="18"/>
  <c r="AC72" i="18"/>
  <c r="AB72" i="18"/>
  <c r="AA72" i="18"/>
  <c r="Z72" i="18"/>
  <c r="Y72" i="18"/>
  <c r="X72" i="18"/>
  <c r="W72" i="18"/>
  <c r="V72" i="18"/>
  <c r="U72" i="18"/>
  <c r="T72" i="18"/>
  <c r="R72" i="18"/>
  <c r="AC71" i="18"/>
  <c r="AB71" i="18"/>
  <c r="AA71" i="18"/>
  <c r="Z71" i="18"/>
  <c r="Y71" i="18"/>
  <c r="X71" i="18"/>
  <c r="W71" i="18"/>
  <c r="V71" i="18"/>
  <c r="U71" i="18"/>
  <c r="T71" i="18"/>
  <c r="R71" i="18"/>
  <c r="AC70" i="18"/>
  <c r="AB70" i="18"/>
  <c r="AA70" i="18"/>
  <c r="Z70" i="18"/>
  <c r="Y70" i="18"/>
  <c r="X70" i="18"/>
  <c r="W70" i="18"/>
  <c r="V70" i="18"/>
  <c r="U70" i="18"/>
  <c r="T70" i="18"/>
  <c r="R70" i="18"/>
  <c r="AC69" i="18"/>
  <c r="AB69" i="18"/>
  <c r="AA69" i="18"/>
  <c r="Z69" i="18"/>
  <c r="Y69" i="18"/>
  <c r="X69" i="18"/>
  <c r="W69" i="18"/>
  <c r="V69" i="18"/>
  <c r="U69" i="18"/>
  <c r="T69" i="18"/>
  <c r="R69" i="18"/>
  <c r="AC68" i="18"/>
  <c r="AB68" i="18"/>
  <c r="AA68" i="18"/>
  <c r="Z68" i="18"/>
  <c r="Y68" i="18"/>
  <c r="X68" i="18"/>
  <c r="W68" i="18"/>
  <c r="V68" i="18"/>
  <c r="U68" i="18"/>
  <c r="T68" i="18"/>
  <c r="R68" i="18"/>
  <c r="AC67" i="18"/>
  <c r="AB67" i="18"/>
  <c r="AA67" i="18"/>
  <c r="Z67" i="18"/>
  <c r="Y67" i="18"/>
  <c r="X67" i="18"/>
  <c r="W67" i="18"/>
  <c r="V67" i="18"/>
  <c r="U67" i="18"/>
  <c r="T67" i="18"/>
  <c r="R67" i="18"/>
  <c r="AC66" i="18"/>
  <c r="AB66" i="18"/>
  <c r="AA66" i="18"/>
  <c r="Z66" i="18"/>
  <c r="Y66" i="18"/>
  <c r="X66" i="18"/>
  <c r="W66" i="18"/>
  <c r="V66" i="18"/>
  <c r="U66" i="18"/>
  <c r="T66" i="18"/>
  <c r="R66" i="18"/>
  <c r="AC65" i="18"/>
  <c r="AB65" i="18"/>
  <c r="AA65" i="18"/>
  <c r="Z65" i="18"/>
  <c r="Y65" i="18"/>
  <c r="X65" i="18"/>
  <c r="W65" i="18"/>
  <c r="V65" i="18"/>
  <c r="U65" i="18"/>
  <c r="T65" i="18"/>
  <c r="R65" i="18"/>
  <c r="AC64" i="18"/>
  <c r="AB64" i="18"/>
  <c r="AA64" i="18"/>
  <c r="Z64" i="18"/>
  <c r="Y64" i="18"/>
  <c r="X64" i="18"/>
  <c r="W64" i="18"/>
  <c r="V64" i="18"/>
  <c r="U64" i="18"/>
  <c r="T64" i="18"/>
  <c r="R64" i="18"/>
  <c r="AC63" i="18"/>
  <c r="AB63" i="18"/>
  <c r="AA63" i="18"/>
  <c r="Z63" i="18"/>
  <c r="Y63" i="18"/>
  <c r="X63" i="18"/>
  <c r="W63" i="18"/>
  <c r="V63" i="18"/>
  <c r="U63" i="18"/>
  <c r="T63" i="18"/>
  <c r="R63" i="18"/>
  <c r="AC62" i="18"/>
  <c r="AB62" i="18"/>
  <c r="AA62" i="18"/>
  <c r="Z62" i="18"/>
  <c r="Y62" i="18"/>
  <c r="X62" i="18"/>
  <c r="W62" i="18"/>
  <c r="V62" i="18"/>
  <c r="U62" i="18"/>
  <c r="T62" i="18"/>
  <c r="R62" i="18"/>
  <c r="AC61" i="18"/>
  <c r="AB61" i="18"/>
  <c r="AA61" i="18"/>
  <c r="Z61" i="18"/>
  <c r="Y61" i="18"/>
  <c r="X61" i="18"/>
  <c r="W61" i="18"/>
  <c r="V61" i="18"/>
  <c r="U61" i="18"/>
  <c r="T61" i="18"/>
  <c r="R61" i="18"/>
  <c r="AC60" i="18"/>
  <c r="AB60" i="18"/>
  <c r="AA60" i="18"/>
  <c r="Z60" i="18"/>
  <c r="Y60" i="18"/>
  <c r="X60" i="18"/>
  <c r="W60" i="18"/>
  <c r="V60" i="18"/>
  <c r="U60" i="18"/>
  <c r="T60" i="18"/>
  <c r="R60" i="18"/>
  <c r="AC59" i="18"/>
  <c r="AB59" i="18"/>
  <c r="AA59" i="18"/>
  <c r="Z59" i="18"/>
  <c r="Y59" i="18"/>
  <c r="X59" i="18"/>
  <c r="W59" i="18"/>
  <c r="V59" i="18"/>
  <c r="U59" i="18"/>
  <c r="T59" i="18"/>
  <c r="R59" i="18"/>
  <c r="AC58" i="18"/>
  <c r="AB58" i="18"/>
  <c r="AA58" i="18"/>
  <c r="Z58" i="18"/>
  <c r="Y58" i="18"/>
  <c r="X58" i="18"/>
  <c r="W58" i="18"/>
  <c r="V58" i="18"/>
  <c r="U58" i="18"/>
  <c r="T58" i="18"/>
  <c r="R58" i="18"/>
  <c r="AC57" i="18"/>
  <c r="AB57" i="18"/>
  <c r="AA57" i="18"/>
  <c r="Z57" i="18"/>
  <c r="Y57" i="18"/>
  <c r="X57" i="18"/>
  <c r="W57" i="18"/>
  <c r="V57" i="18"/>
  <c r="U57" i="18"/>
  <c r="T57" i="18"/>
  <c r="R57" i="18"/>
  <c r="AC56" i="18"/>
  <c r="AB56" i="18"/>
  <c r="AA56" i="18"/>
  <c r="Z56" i="18"/>
  <c r="Y56" i="18"/>
  <c r="X56" i="18"/>
  <c r="W56" i="18"/>
  <c r="V56" i="18"/>
  <c r="U56" i="18"/>
  <c r="T56" i="18"/>
  <c r="R56" i="18"/>
  <c r="AC55" i="18"/>
  <c r="AB55" i="18"/>
  <c r="AA55" i="18"/>
  <c r="Z55" i="18"/>
  <c r="Y55" i="18"/>
  <c r="X55" i="18"/>
  <c r="W55" i="18"/>
  <c r="V55" i="18"/>
  <c r="U55" i="18"/>
  <c r="T55" i="18"/>
  <c r="R55" i="18"/>
  <c r="AC54" i="18"/>
  <c r="AB54" i="18"/>
  <c r="AA54" i="18"/>
  <c r="Z54" i="18"/>
  <c r="Y54" i="18"/>
  <c r="X54" i="18"/>
  <c r="W54" i="18"/>
  <c r="V54" i="18"/>
  <c r="U54" i="18"/>
  <c r="T54" i="18"/>
  <c r="R54" i="18"/>
  <c r="AC53" i="18"/>
  <c r="AB53" i="18"/>
  <c r="AA53" i="18"/>
  <c r="Z53" i="18"/>
  <c r="Y53" i="18"/>
  <c r="X53" i="18"/>
  <c r="W53" i="18"/>
  <c r="V53" i="18"/>
  <c r="U53" i="18"/>
  <c r="T53" i="18"/>
  <c r="R53" i="18"/>
  <c r="AC52" i="18"/>
  <c r="AB52" i="18"/>
  <c r="AA52" i="18"/>
  <c r="Z52" i="18"/>
  <c r="Y52" i="18"/>
  <c r="X52" i="18"/>
  <c r="W52" i="18"/>
  <c r="V52" i="18"/>
  <c r="U52" i="18"/>
  <c r="T52" i="18"/>
  <c r="R52" i="18"/>
  <c r="AC51" i="18"/>
  <c r="AB51" i="18"/>
  <c r="AA51" i="18"/>
  <c r="Z51" i="18"/>
  <c r="Y51" i="18"/>
  <c r="X51" i="18"/>
  <c r="W51" i="18"/>
  <c r="V51" i="18"/>
  <c r="U51" i="18"/>
  <c r="T51" i="18"/>
  <c r="R51" i="18"/>
  <c r="AC50" i="18"/>
  <c r="AB50" i="18"/>
  <c r="AA50" i="18"/>
  <c r="Z50" i="18"/>
  <c r="Y50" i="18"/>
  <c r="X50" i="18"/>
  <c r="W50" i="18"/>
  <c r="V50" i="18"/>
  <c r="U50" i="18"/>
  <c r="T50" i="18"/>
  <c r="R50" i="18"/>
  <c r="AC49" i="18"/>
  <c r="AB49" i="18"/>
  <c r="AA49" i="18"/>
  <c r="Z49" i="18"/>
  <c r="Y49" i="18"/>
  <c r="X49" i="18"/>
  <c r="W49" i="18"/>
  <c r="V49" i="18"/>
  <c r="U49" i="18"/>
  <c r="T49" i="18"/>
  <c r="R49" i="18"/>
  <c r="AC48" i="18"/>
  <c r="AB48" i="18"/>
  <c r="AA48" i="18"/>
  <c r="Z48" i="18"/>
  <c r="Y48" i="18"/>
  <c r="X48" i="18"/>
  <c r="W48" i="18"/>
  <c r="V48" i="18"/>
  <c r="U48" i="18"/>
  <c r="T48" i="18"/>
  <c r="R48" i="18"/>
  <c r="AC47" i="18"/>
  <c r="AB47" i="18"/>
  <c r="AA47" i="18"/>
  <c r="Z47" i="18"/>
  <c r="Y47" i="18"/>
  <c r="X47" i="18"/>
  <c r="W47" i="18"/>
  <c r="V47" i="18"/>
  <c r="U47" i="18"/>
  <c r="T47" i="18"/>
  <c r="R47" i="18"/>
  <c r="AC46" i="18"/>
  <c r="AB46" i="18"/>
  <c r="AA46" i="18"/>
  <c r="Z46" i="18"/>
  <c r="Y46" i="18"/>
  <c r="X46" i="18"/>
  <c r="W46" i="18"/>
  <c r="V46" i="18"/>
  <c r="U46" i="18"/>
  <c r="T46" i="18"/>
  <c r="R46" i="18"/>
  <c r="AC45" i="18"/>
  <c r="AB45" i="18"/>
  <c r="AA45" i="18"/>
  <c r="Z45" i="18"/>
  <c r="Y45" i="18"/>
  <c r="X45" i="18"/>
  <c r="W45" i="18"/>
  <c r="V45" i="18"/>
  <c r="U45" i="18"/>
  <c r="T45" i="18"/>
  <c r="R45" i="18"/>
  <c r="AC44" i="18"/>
  <c r="AB44" i="18"/>
  <c r="AA44" i="18"/>
  <c r="Z44" i="18"/>
  <c r="Y44" i="18"/>
  <c r="X44" i="18"/>
  <c r="W44" i="18"/>
  <c r="V44" i="18"/>
  <c r="U44" i="18"/>
  <c r="T44" i="18"/>
  <c r="R44" i="18"/>
  <c r="AC43" i="18"/>
  <c r="AB43" i="18"/>
  <c r="AA43" i="18"/>
  <c r="Z43" i="18"/>
  <c r="Y43" i="18"/>
  <c r="X43" i="18"/>
  <c r="W43" i="18"/>
  <c r="V43" i="18"/>
  <c r="U43" i="18"/>
  <c r="T43" i="18"/>
  <c r="R43" i="18"/>
  <c r="B43" i="18"/>
  <c r="B42" i="18" s="1"/>
  <c r="B41" i="18" s="1"/>
  <c r="B40" i="18" s="1"/>
  <c r="B39" i="18" s="1"/>
  <c r="B38" i="18" s="1"/>
  <c r="B37" i="18" s="1"/>
  <c r="B36" i="18" s="1"/>
  <c r="B35" i="18" s="1"/>
  <c r="B34" i="18" s="1"/>
  <c r="B33" i="18" s="1"/>
  <c r="B32" i="18" s="1"/>
  <c r="B31" i="18" s="1"/>
  <c r="B30" i="18" s="1"/>
  <c r="B29" i="18" s="1"/>
  <c r="B28" i="18" s="1"/>
  <c r="B27" i="18" s="1"/>
  <c r="B26" i="18" s="1"/>
  <c r="B25" i="18" s="1"/>
  <c r="B24" i="18" s="1"/>
  <c r="AC42" i="18"/>
  <c r="AB42" i="18"/>
  <c r="AA42" i="18"/>
  <c r="Z42" i="18"/>
  <c r="Y42" i="18"/>
  <c r="X42" i="18"/>
  <c r="W42" i="18"/>
  <c r="V42" i="18"/>
  <c r="U42" i="18"/>
  <c r="T42" i="18"/>
  <c r="R42" i="18"/>
  <c r="AC41" i="18"/>
  <c r="AB41" i="18"/>
  <c r="AA41" i="18"/>
  <c r="Z41" i="18"/>
  <c r="Y41" i="18"/>
  <c r="X41" i="18"/>
  <c r="W41" i="18"/>
  <c r="V41" i="18"/>
  <c r="U41" i="18"/>
  <c r="T41" i="18"/>
  <c r="R41" i="18"/>
  <c r="AC40" i="18"/>
  <c r="AB40" i="18"/>
  <c r="AA40" i="18"/>
  <c r="Z40" i="18"/>
  <c r="Y40" i="18"/>
  <c r="X40" i="18"/>
  <c r="W40" i="18"/>
  <c r="V40" i="18"/>
  <c r="U40" i="18"/>
  <c r="T40" i="18"/>
  <c r="R40" i="18"/>
  <c r="AC39" i="18"/>
  <c r="AB39" i="18"/>
  <c r="AA39" i="18"/>
  <c r="Z39" i="18"/>
  <c r="Y39" i="18"/>
  <c r="X39" i="18"/>
  <c r="W39" i="18"/>
  <c r="V39" i="18"/>
  <c r="U39" i="18"/>
  <c r="T39" i="18"/>
  <c r="R39" i="18"/>
  <c r="AC38" i="18"/>
  <c r="AB38" i="18"/>
  <c r="AA38" i="18"/>
  <c r="Z38" i="18"/>
  <c r="Y38" i="18"/>
  <c r="X38" i="18"/>
  <c r="W38" i="18"/>
  <c r="V38" i="18"/>
  <c r="U38" i="18"/>
  <c r="T38" i="18"/>
  <c r="R38" i="18"/>
  <c r="AC37" i="18"/>
  <c r="AB37" i="18"/>
  <c r="AA37" i="18"/>
  <c r="Z37" i="18"/>
  <c r="Y37" i="18"/>
  <c r="X37" i="18"/>
  <c r="W37" i="18"/>
  <c r="V37" i="18"/>
  <c r="U37" i="18"/>
  <c r="T37" i="18"/>
  <c r="R37" i="18"/>
  <c r="AC36" i="18"/>
  <c r="AB36" i="18"/>
  <c r="AA36" i="18"/>
  <c r="Z36" i="18"/>
  <c r="Y36" i="18"/>
  <c r="X36" i="18"/>
  <c r="W36" i="18"/>
  <c r="V36" i="18"/>
  <c r="U36" i="18"/>
  <c r="T36" i="18"/>
  <c r="R36" i="18"/>
  <c r="AC35" i="18"/>
  <c r="AB35" i="18"/>
  <c r="AA35" i="18"/>
  <c r="Z35" i="18"/>
  <c r="Y35" i="18"/>
  <c r="X35" i="18"/>
  <c r="W35" i="18"/>
  <c r="V35" i="18"/>
  <c r="U35" i="18"/>
  <c r="T35" i="18"/>
  <c r="R35" i="18"/>
  <c r="AC34" i="18"/>
  <c r="AB34" i="18"/>
  <c r="AA34" i="18"/>
  <c r="Z34" i="18"/>
  <c r="Y34" i="18"/>
  <c r="X34" i="18"/>
  <c r="W34" i="18"/>
  <c r="V34" i="18"/>
  <c r="U34" i="18"/>
  <c r="T34" i="18"/>
  <c r="R34" i="18"/>
  <c r="AC33" i="18"/>
  <c r="AB33" i="18"/>
  <c r="AA33" i="18"/>
  <c r="Z33" i="18"/>
  <c r="Y33" i="18"/>
  <c r="X33" i="18"/>
  <c r="W33" i="18"/>
  <c r="V33" i="18"/>
  <c r="U33" i="18"/>
  <c r="T33" i="18"/>
  <c r="R33" i="18"/>
  <c r="AC32" i="18"/>
  <c r="AB32" i="18"/>
  <c r="AA32" i="18"/>
  <c r="Z32" i="18"/>
  <c r="Y32" i="18"/>
  <c r="X32" i="18"/>
  <c r="W32" i="18"/>
  <c r="V32" i="18"/>
  <c r="U32" i="18"/>
  <c r="T32" i="18"/>
  <c r="R32" i="18"/>
  <c r="AC31" i="18"/>
  <c r="AB31" i="18"/>
  <c r="AA31" i="18"/>
  <c r="Z31" i="18"/>
  <c r="Y31" i="18"/>
  <c r="X31" i="18"/>
  <c r="W31" i="18"/>
  <c r="V31" i="18"/>
  <c r="U31" i="18"/>
  <c r="T31" i="18"/>
  <c r="R31" i="18"/>
  <c r="AC30" i="18"/>
  <c r="AB30" i="18"/>
  <c r="AA30" i="18"/>
  <c r="Z30" i="18"/>
  <c r="Y30" i="18"/>
  <c r="X30" i="18"/>
  <c r="W30" i="18"/>
  <c r="V30" i="18"/>
  <c r="U30" i="18"/>
  <c r="T30" i="18"/>
  <c r="R30" i="18"/>
  <c r="AC29" i="18"/>
  <c r="AB29" i="18"/>
  <c r="AA29" i="18"/>
  <c r="Z29" i="18"/>
  <c r="Y29" i="18"/>
  <c r="X29" i="18"/>
  <c r="W29" i="18"/>
  <c r="V29" i="18"/>
  <c r="U29" i="18"/>
  <c r="T29" i="18"/>
  <c r="R29" i="18"/>
  <c r="AC28" i="18"/>
  <c r="AB28" i="18"/>
  <c r="AA28" i="18"/>
  <c r="Z28" i="18"/>
  <c r="Y28" i="18"/>
  <c r="X28" i="18"/>
  <c r="W28" i="18"/>
  <c r="V28" i="18"/>
  <c r="U28" i="18"/>
  <c r="T28" i="18"/>
  <c r="R28" i="18"/>
  <c r="AC27" i="18"/>
  <c r="AB27" i="18"/>
  <c r="AA27" i="18"/>
  <c r="Z27" i="18"/>
  <c r="Y27" i="18"/>
  <c r="X27" i="18"/>
  <c r="W27" i="18"/>
  <c r="V27" i="18"/>
  <c r="U27" i="18"/>
  <c r="T27" i="18"/>
  <c r="R27" i="18"/>
  <c r="AC26" i="18"/>
  <c r="AB26" i="18"/>
  <c r="AA26" i="18"/>
  <c r="Z26" i="18"/>
  <c r="Y26" i="18"/>
  <c r="X26" i="18"/>
  <c r="W26" i="18"/>
  <c r="V26" i="18"/>
  <c r="U26" i="18"/>
  <c r="T26" i="18"/>
  <c r="R26" i="18"/>
  <c r="AC25" i="18"/>
  <c r="AB25" i="18"/>
  <c r="AA25" i="18"/>
  <c r="Z25" i="18"/>
  <c r="Y25" i="18"/>
  <c r="X25" i="18"/>
  <c r="W25" i="18"/>
  <c r="V25" i="18"/>
  <c r="U25" i="18"/>
  <c r="T25" i="18"/>
  <c r="R25" i="18"/>
  <c r="G25" i="18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98" i="18" s="1"/>
  <c r="G99" i="18" s="1"/>
  <c r="G100" i="18" s="1"/>
  <c r="G101" i="18" s="1"/>
  <c r="G102" i="18" s="1"/>
  <c r="G103" i="18" s="1"/>
  <c r="G104" i="18" s="1"/>
  <c r="G105" i="18" s="1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G117" i="18" s="1"/>
  <c r="G118" i="18" s="1"/>
  <c r="G119" i="18" s="1"/>
  <c r="G120" i="18" s="1"/>
  <c r="G121" i="18" s="1"/>
  <c r="G122" i="18" s="1"/>
  <c r="G123" i="18" s="1"/>
  <c r="G124" i="18" s="1"/>
  <c r="G125" i="18" s="1"/>
  <c r="G126" i="18" s="1"/>
  <c r="G127" i="18" s="1"/>
  <c r="G128" i="18" s="1"/>
  <c r="G129" i="18" s="1"/>
  <c r="G130" i="18" s="1"/>
  <c r="G131" i="18" s="1"/>
  <c r="G132" i="18" s="1"/>
  <c r="G133" i="18" s="1"/>
  <c r="G134" i="18" s="1"/>
  <c r="G135" i="18" s="1"/>
  <c r="G136" i="18" s="1"/>
  <c r="G137" i="18" s="1"/>
  <c r="G138" i="18" s="1"/>
  <c r="G139" i="18" s="1"/>
  <c r="G140" i="18" s="1"/>
  <c r="G141" i="18" s="1"/>
  <c r="G142" i="18" s="1"/>
  <c r="G143" i="18" s="1"/>
  <c r="G144" i="18" s="1"/>
  <c r="G145" i="18" s="1"/>
  <c r="G146" i="18" s="1"/>
  <c r="G147" i="18" s="1"/>
  <c r="G148" i="18" s="1"/>
  <c r="G149" i="18" s="1"/>
  <c r="G150" i="18" s="1"/>
  <c r="G151" i="18" s="1"/>
  <c r="G152" i="18" s="1"/>
  <c r="G153" i="18" s="1"/>
  <c r="G154" i="18" s="1"/>
  <c r="G155" i="18" s="1"/>
  <c r="G156" i="18" s="1"/>
  <c r="G157" i="18" s="1"/>
  <c r="G158" i="18" s="1"/>
  <c r="G159" i="18" s="1"/>
  <c r="G160" i="18" s="1"/>
  <c r="G161" i="18" s="1"/>
  <c r="G162" i="18" s="1"/>
  <c r="G163" i="18" s="1"/>
  <c r="G164" i="18" s="1"/>
  <c r="G165" i="18" s="1"/>
  <c r="G166" i="18" s="1"/>
  <c r="G167" i="18" s="1"/>
  <c r="G168" i="18" s="1"/>
  <c r="G169" i="18" s="1"/>
  <c r="G170" i="18" s="1"/>
  <c r="G171" i="18" s="1"/>
  <c r="G172" i="18" s="1"/>
  <c r="G173" i="18" s="1"/>
  <c r="G174" i="18" s="1"/>
  <c r="G175" i="18" s="1"/>
  <c r="G176" i="18" s="1"/>
  <c r="G177" i="18" s="1"/>
  <c r="G178" i="18" s="1"/>
  <c r="G179" i="18" s="1"/>
  <c r="G180" i="18" s="1"/>
  <c r="G181" i="18" s="1"/>
  <c r="G182" i="18" s="1"/>
  <c r="G183" i="18" s="1"/>
  <c r="G184" i="18" s="1"/>
  <c r="G185" i="18" s="1"/>
  <c r="G186" i="18" s="1"/>
  <c r="G187" i="18" s="1"/>
  <c r="G188" i="18" s="1"/>
  <c r="G189" i="18" s="1"/>
  <c r="G190" i="18" s="1"/>
  <c r="G191" i="18" s="1"/>
  <c r="G192" i="18" s="1"/>
  <c r="G193" i="18" s="1"/>
  <c r="G194" i="18" s="1"/>
  <c r="G195" i="18" s="1"/>
  <c r="G196" i="18" s="1"/>
  <c r="G197" i="18" s="1"/>
  <c r="G198" i="18" s="1"/>
  <c r="G199" i="18" s="1"/>
  <c r="C25" i="18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AC24" i="18"/>
  <c r="AB24" i="18"/>
  <c r="AA24" i="18"/>
  <c r="Z24" i="18"/>
  <c r="Y24" i="18"/>
  <c r="X24" i="18"/>
  <c r="W24" i="18"/>
  <c r="V24" i="18"/>
  <c r="U24" i="18"/>
  <c r="T24" i="18"/>
  <c r="R24" i="18"/>
  <c r="AC23" i="18"/>
  <c r="AB23" i="18"/>
  <c r="AA23" i="18"/>
  <c r="Z23" i="18"/>
  <c r="Y23" i="18"/>
  <c r="X23" i="18"/>
  <c r="W23" i="18"/>
  <c r="V23" i="18"/>
  <c r="U23" i="18"/>
  <c r="T23" i="18"/>
  <c r="R23" i="18"/>
  <c r="AC22" i="18"/>
  <c r="AB22" i="18"/>
  <c r="AA22" i="18"/>
  <c r="Z22" i="18"/>
  <c r="Y22" i="18"/>
  <c r="X22" i="18"/>
  <c r="W22" i="18"/>
  <c r="V22" i="18"/>
  <c r="U22" i="18"/>
  <c r="T22" i="18"/>
  <c r="R22" i="18"/>
  <c r="AC21" i="18"/>
  <c r="AB21" i="18"/>
  <c r="AA21" i="18"/>
  <c r="Z21" i="18"/>
  <c r="Y21" i="18"/>
  <c r="X21" i="18"/>
  <c r="W21" i="18"/>
  <c r="V21" i="18"/>
  <c r="U21" i="18"/>
  <c r="T21" i="18"/>
  <c r="R21" i="18"/>
  <c r="AC20" i="18"/>
  <c r="AB20" i="18"/>
  <c r="AA20" i="18"/>
  <c r="Z20" i="18"/>
  <c r="Y20" i="18"/>
  <c r="X20" i="18"/>
  <c r="W20" i="18"/>
  <c r="V20" i="18"/>
  <c r="U20" i="18"/>
  <c r="T20" i="18"/>
  <c r="R20" i="18"/>
  <c r="AC19" i="18"/>
  <c r="AB19" i="18"/>
  <c r="AA19" i="18"/>
  <c r="Z19" i="18"/>
  <c r="Y19" i="18"/>
  <c r="X19" i="18"/>
  <c r="W19" i="18"/>
  <c r="V19" i="18"/>
  <c r="U19" i="18"/>
  <c r="T19" i="18"/>
  <c r="R19" i="18"/>
  <c r="G19" i="18"/>
  <c r="G20" i="18" s="1"/>
  <c r="G21" i="18" s="1"/>
  <c r="G22" i="18" s="1"/>
  <c r="G23" i="18" s="1"/>
  <c r="AC18" i="18"/>
  <c r="AB18" i="18"/>
  <c r="AA18" i="18"/>
  <c r="Z18" i="18"/>
  <c r="Y18" i="18"/>
  <c r="X18" i="18"/>
  <c r="W18" i="18"/>
  <c r="V18" i="18"/>
  <c r="U18" i="18"/>
  <c r="T18" i="18"/>
  <c r="R18" i="18"/>
  <c r="P9" i="18"/>
  <c r="O9" i="18"/>
  <c r="N9" i="18"/>
  <c r="M9" i="18"/>
  <c r="L9" i="18"/>
  <c r="K9" i="18"/>
  <c r="J9" i="18"/>
  <c r="I9" i="18"/>
  <c r="H9" i="18"/>
  <c r="Q4" i="18"/>
  <c r="AC276" i="16"/>
  <c r="AB276" i="16"/>
  <c r="AA276" i="16"/>
  <c r="Z276" i="16"/>
  <c r="Y276" i="16"/>
  <c r="X276" i="16"/>
  <c r="W276" i="16"/>
  <c r="V276" i="16"/>
  <c r="U276" i="16"/>
  <c r="T276" i="16"/>
  <c r="R276" i="16"/>
  <c r="AC275" i="16"/>
  <c r="AB275" i="16"/>
  <c r="AA275" i="16"/>
  <c r="Z275" i="16"/>
  <c r="Y275" i="16"/>
  <c r="X275" i="16"/>
  <c r="W275" i="16"/>
  <c r="V275" i="16"/>
  <c r="U275" i="16"/>
  <c r="T275" i="16"/>
  <c r="R275" i="16"/>
  <c r="AC274" i="16"/>
  <c r="AB274" i="16"/>
  <c r="AA274" i="16"/>
  <c r="Z274" i="16"/>
  <c r="Y274" i="16"/>
  <c r="X274" i="16"/>
  <c r="W274" i="16"/>
  <c r="V274" i="16"/>
  <c r="U274" i="16"/>
  <c r="T274" i="16"/>
  <c r="R274" i="16"/>
  <c r="AC273" i="16"/>
  <c r="AB273" i="16"/>
  <c r="AA273" i="16"/>
  <c r="Z273" i="16"/>
  <c r="Y273" i="16"/>
  <c r="X273" i="16"/>
  <c r="W273" i="16"/>
  <c r="V273" i="16"/>
  <c r="U273" i="16"/>
  <c r="T273" i="16"/>
  <c r="R273" i="16"/>
  <c r="AC272" i="16"/>
  <c r="AB272" i="16"/>
  <c r="AA272" i="16"/>
  <c r="Z272" i="16"/>
  <c r="Y272" i="16"/>
  <c r="X272" i="16"/>
  <c r="W272" i="16"/>
  <c r="V272" i="16"/>
  <c r="U272" i="16"/>
  <c r="T272" i="16"/>
  <c r="R272" i="16"/>
  <c r="AC271" i="16"/>
  <c r="AB271" i="16"/>
  <c r="AA271" i="16"/>
  <c r="Z271" i="16"/>
  <c r="Y271" i="16"/>
  <c r="X271" i="16"/>
  <c r="W271" i="16"/>
  <c r="V271" i="16"/>
  <c r="U271" i="16"/>
  <c r="T271" i="16"/>
  <c r="R271" i="16"/>
  <c r="AC270" i="16"/>
  <c r="AB270" i="16"/>
  <c r="AA270" i="16"/>
  <c r="Z270" i="16"/>
  <c r="Y270" i="16"/>
  <c r="X270" i="16"/>
  <c r="W270" i="16"/>
  <c r="V270" i="16"/>
  <c r="U270" i="16"/>
  <c r="T270" i="16"/>
  <c r="R270" i="16"/>
  <c r="AC269" i="16"/>
  <c r="AB269" i="16"/>
  <c r="AA269" i="16"/>
  <c r="Z269" i="16"/>
  <c r="Y269" i="16"/>
  <c r="X269" i="16"/>
  <c r="W269" i="16"/>
  <c r="V269" i="16"/>
  <c r="U269" i="16"/>
  <c r="T269" i="16"/>
  <c r="R269" i="16"/>
  <c r="AC268" i="16"/>
  <c r="AB268" i="16"/>
  <c r="AA268" i="16"/>
  <c r="Z268" i="16"/>
  <c r="Y268" i="16"/>
  <c r="X268" i="16"/>
  <c r="W268" i="16"/>
  <c r="V268" i="16"/>
  <c r="U268" i="16"/>
  <c r="T268" i="16"/>
  <c r="R268" i="16"/>
  <c r="AC267" i="16"/>
  <c r="AB267" i="16"/>
  <c r="AA267" i="16"/>
  <c r="Z267" i="16"/>
  <c r="Y267" i="16"/>
  <c r="X267" i="16"/>
  <c r="W267" i="16"/>
  <c r="V267" i="16"/>
  <c r="U267" i="16"/>
  <c r="T267" i="16"/>
  <c r="R267" i="16"/>
  <c r="AC266" i="16"/>
  <c r="AB266" i="16"/>
  <c r="AA266" i="16"/>
  <c r="Z266" i="16"/>
  <c r="Y266" i="16"/>
  <c r="X266" i="16"/>
  <c r="W266" i="16"/>
  <c r="V266" i="16"/>
  <c r="U266" i="16"/>
  <c r="T266" i="16"/>
  <c r="R266" i="16"/>
  <c r="AC265" i="16"/>
  <c r="AB265" i="16"/>
  <c r="AA265" i="16"/>
  <c r="Z265" i="16"/>
  <c r="Y265" i="16"/>
  <c r="X265" i="16"/>
  <c r="W265" i="16"/>
  <c r="V265" i="16"/>
  <c r="U265" i="16"/>
  <c r="T265" i="16"/>
  <c r="R265" i="16"/>
  <c r="AC264" i="16"/>
  <c r="AB264" i="16"/>
  <c r="AA264" i="16"/>
  <c r="Z264" i="16"/>
  <c r="Y264" i="16"/>
  <c r="X264" i="16"/>
  <c r="W264" i="16"/>
  <c r="V264" i="16"/>
  <c r="U264" i="16"/>
  <c r="T264" i="16"/>
  <c r="R264" i="16"/>
  <c r="AC263" i="16"/>
  <c r="AB263" i="16"/>
  <c r="AA263" i="16"/>
  <c r="Z263" i="16"/>
  <c r="Y263" i="16"/>
  <c r="X263" i="16"/>
  <c r="W263" i="16"/>
  <c r="V263" i="16"/>
  <c r="U263" i="16"/>
  <c r="T263" i="16"/>
  <c r="R263" i="16"/>
  <c r="AC262" i="16"/>
  <c r="AB262" i="16"/>
  <c r="AA262" i="16"/>
  <c r="Z262" i="16"/>
  <c r="Y262" i="16"/>
  <c r="X262" i="16"/>
  <c r="W262" i="16"/>
  <c r="V262" i="16"/>
  <c r="U262" i="16"/>
  <c r="T262" i="16"/>
  <c r="R262" i="16"/>
  <c r="AC261" i="16"/>
  <c r="AB261" i="16"/>
  <c r="AA261" i="16"/>
  <c r="Z261" i="16"/>
  <c r="Y261" i="16"/>
  <c r="X261" i="16"/>
  <c r="W261" i="16"/>
  <c r="V261" i="16"/>
  <c r="U261" i="16"/>
  <c r="T261" i="16"/>
  <c r="R261" i="16"/>
  <c r="AC260" i="16"/>
  <c r="AB260" i="16"/>
  <c r="AA260" i="16"/>
  <c r="Z260" i="16"/>
  <c r="Y260" i="16"/>
  <c r="X260" i="16"/>
  <c r="W260" i="16"/>
  <c r="V260" i="16"/>
  <c r="U260" i="16"/>
  <c r="T260" i="16"/>
  <c r="R260" i="16"/>
  <c r="AC259" i="16"/>
  <c r="AB259" i="16"/>
  <c r="AA259" i="16"/>
  <c r="Z259" i="16"/>
  <c r="Y259" i="16"/>
  <c r="X259" i="16"/>
  <c r="W259" i="16"/>
  <c r="V259" i="16"/>
  <c r="U259" i="16"/>
  <c r="T259" i="16"/>
  <c r="R259" i="16"/>
  <c r="AC258" i="16"/>
  <c r="AB258" i="16"/>
  <c r="AA258" i="16"/>
  <c r="Z258" i="16"/>
  <c r="Y258" i="16"/>
  <c r="X258" i="16"/>
  <c r="W258" i="16"/>
  <c r="V258" i="16"/>
  <c r="U258" i="16"/>
  <c r="T258" i="16"/>
  <c r="R258" i="16"/>
  <c r="AC257" i="16"/>
  <c r="AB257" i="16"/>
  <c r="AA257" i="16"/>
  <c r="Z257" i="16"/>
  <c r="Y257" i="16"/>
  <c r="X257" i="16"/>
  <c r="W257" i="16"/>
  <c r="V257" i="16"/>
  <c r="U257" i="16"/>
  <c r="T257" i="16"/>
  <c r="R257" i="16"/>
  <c r="AC256" i="16"/>
  <c r="AB256" i="16"/>
  <c r="AA256" i="16"/>
  <c r="Z256" i="16"/>
  <c r="Y256" i="16"/>
  <c r="X256" i="16"/>
  <c r="W256" i="16"/>
  <c r="V256" i="16"/>
  <c r="U256" i="16"/>
  <c r="T256" i="16"/>
  <c r="R256" i="16"/>
  <c r="AD31" i="17" l="1"/>
  <c r="AD76" i="17"/>
  <c r="I4" i="17"/>
  <c r="AD113" i="17"/>
  <c r="AD127" i="17"/>
  <c r="AD129" i="17"/>
  <c r="AD151" i="17"/>
  <c r="AD153" i="17"/>
  <c r="AD191" i="17"/>
  <c r="AD217" i="17"/>
  <c r="AD223" i="17"/>
  <c r="AD215" i="17"/>
  <c r="AD91" i="17"/>
  <c r="AD131" i="17"/>
  <c r="AD139" i="17"/>
  <c r="AD161" i="17"/>
  <c r="AD163" i="17"/>
  <c r="AD171" i="17"/>
  <c r="AD174" i="17"/>
  <c r="AD185" i="17"/>
  <c r="AD227" i="17"/>
  <c r="AD94" i="17"/>
  <c r="AD100" i="17"/>
  <c r="AD108" i="17"/>
  <c r="AD116" i="17"/>
  <c r="AD118" i="17"/>
  <c r="AD132" i="17"/>
  <c r="AD177" i="17"/>
  <c r="AD182" i="17"/>
  <c r="AD196" i="17"/>
  <c r="AD209" i="17"/>
  <c r="AD212" i="17"/>
  <c r="AD26" i="17"/>
  <c r="AD32" i="17"/>
  <c r="AD42" i="17"/>
  <c r="AD55" i="17"/>
  <c r="AD81" i="17"/>
  <c r="AD52" i="17"/>
  <c r="AD19" i="17"/>
  <c r="AD29" i="17"/>
  <c r="AD37" i="17"/>
  <c r="AD40" i="17"/>
  <c r="AD66" i="17"/>
  <c r="AD82" i="17"/>
  <c r="AD84" i="17"/>
  <c r="AD114" i="17"/>
  <c r="AD138" i="17"/>
  <c r="AD170" i="17"/>
  <c r="AD178" i="17"/>
  <c r="AD186" i="17"/>
  <c r="AD30" i="17"/>
  <c r="AD47" i="17"/>
  <c r="AD103" i="17"/>
  <c r="AD117" i="17"/>
  <c r="AD133" i="17"/>
  <c r="AD149" i="17"/>
  <c r="AD157" i="17"/>
  <c r="AD173" i="17"/>
  <c r="AD181" i="17"/>
  <c r="AD210" i="17"/>
  <c r="AD18" i="17"/>
  <c r="A18" i="17" s="1"/>
  <c r="A19" i="17" s="1"/>
  <c r="AD23" i="17"/>
  <c r="AD35" i="17"/>
  <c r="AD48" i="17"/>
  <c r="AD80" i="17"/>
  <c r="AD90" i="17"/>
  <c r="AD112" i="17"/>
  <c r="AD120" i="17"/>
  <c r="AD152" i="17"/>
  <c r="AD160" i="17"/>
  <c r="AD168" i="17"/>
  <c r="AD194" i="17"/>
  <c r="AD226" i="17"/>
  <c r="AD49" i="17"/>
  <c r="AD39" i="17"/>
  <c r="AD68" i="17"/>
  <c r="AD65" i="17"/>
  <c r="AD28" i="17"/>
  <c r="AD41" i="17"/>
  <c r="AD45" i="17"/>
  <c r="AD59" i="17"/>
  <c r="AD69" i="17"/>
  <c r="AD96" i="17"/>
  <c r="AD99" i="17"/>
  <c r="AD101" i="17"/>
  <c r="AD141" i="17"/>
  <c r="AD187" i="17"/>
  <c r="AD205" i="17"/>
  <c r="AE210" i="17" s="1"/>
  <c r="AD21" i="17"/>
  <c r="AD33" i="17"/>
  <c r="AD72" i="17"/>
  <c r="AD86" i="17"/>
  <c r="AD128" i="17"/>
  <c r="AD192" i="17"/>
  <c r="AD214" i="17"/>
  <c r="AD225" i="17"/>
  <c r="AD207" i="17"/>
  <c r="AD204" i="17"/>
  <c r="AD193" i="17"/>
  <c r="AD190" i="17"/>
  <c r="AD183" i="17"/>
  <c r="AD165" i="17"/>
  <c r="AD155" i="17"/>
  <c r="AD106" i="17"/>
  <c r="AD92" i="17"/>
  <c r="AD74" i="17"/>
  <c r="AD71" i="17"/>
  <c r="AD60" i="17"/>
  <c r="AD57" i="17"/>
  <c r="AD56" i="17"/>
  <c r="AD64" i="17"/>
  <c r="AD24" i="17"/>
  <c r="AH24" i="17" s="1"/>
  <c r="AD44" i="17"/>
  <c r="AD50" i="17"/>
  <c r="AD58" i="17"/>
  <c r="AD53" i="17"/>
  <c r="AD22" i="17"/>
  <c r="AD25" i="17"/>
  <c r="AD34" i="17"/>
  <c r="AD63" i="17"/>
  <c r="AD79" i="17"/>
  <c r="AD20" i="17"/>
  <c r="A20" i="17" s="1"/>
  <c r="A21" i="17" s="1"/>
  <c r="A22" i="17" s="1"/>
  <c r="AD46" i="17"/>
  <c r="AD38" i="17"/>
  <c r="AD61" i="17"/>
  <c r="P4" i="17"/>
  <c r="H4" i="17"/>
  <c r="O4" i="17"/>
  <c r="N4" i="17"/>
  <c r="M4" i="17"/>
  <c r="L4" i="17"/>
  <c r="J4" i="17"/>
  <c r="AD27" i="17"/>
  <c r="AD36" i="17"/>
  <c r="AD51" i="17"/>
  <c r="AD54" i="17"/>
  <c r="AD67" i="17"/>
  <c r="AD70" i="17"/>
  <c r="AD73" i="17"/>
  <c r="AD89" i="17"/>
  <c r="AD95" i="17"/>
  <c r="AD109" i="17"/>
  <c r="AD97" i="17"/>
  <c r="AD75" i="17"/>
  <c r="AD111" i="17"/>
  <c r="AD119" i="17"/>
  <c r="AD78" i="17"/>
  <c r="AD83" i="17"/>
  <c r="AD88" i="17"/>
  <c r="AD77" i="17"/>
  <c r="AD85" i="17"/>
  <c r="AD102" i="17"/>
  <c r="AD105" i="17"/>
  <c r="AD121" i="17"/>
  <c r="AD93" i="17"/>
  <c r="AD107" i="17"/>
  <c r="AD110" i="17"/>
  <c r="AD87" i="17"/>
  <c r="AD98" i="17"/>
  <c r="AD104" i="17"/>
  <c r="AD115" i="17"/>
  <c r="AD144" i="17"/>
  <c r="AD124" i="17"/>
  <c r="AD135" i="17"/>
  <c r="AD146" i="17"/>
  <c r="AD154" i="17"/>
  <c r="AD130" i="17"/>
  <c r="AD143" i="17"/>
  <c r="AD159" i="17"/>
  <c r="AD162" i="17"/>
  <c r="AD167" i="17"/>
  <c r="AD179" i="17"/>
  <c r="AD126" i="17"/>
  <c r="AD148" i="17"/>
  <c r="AD156" i="17"/>
  <c r="AD164" i="17"/>
  <c r="AD195" i="17"/>
  <c r="AD134" i="17"/>
  <c r="AD137" i="17"/>
  <c r="AD140" i="17"/>
  <c r="AD169" i="17"/>
  <c r="AD172" i="17"/>
  <c r="AD123" i="17"/>
  <c r="AD142" i="17"/>
  <c r="AD150" i="17"/>
  <c r="AD158" i="17"/>
  <c r="AD166" i="17"/>
  <c r="AD216" i="17"/>
  <c r="AD122" i="17"/>
  <c r="AD125" i="17"/>
  <c r="AD136" i="17"/>
  <c r="AD145" i="17"/>
  <c r="AD147" i="17"/>
  <c r="AD199" i="17"/>
  <c r="AD220" i="17"/>
  <c r="AD176" i="17"/>
  <c r="AD184" i="17"/>
  <c r="AD198" i="17"/>
  <c r="AD206" i="17"/>
  <c r="AD222" i="17"/>
  <c r="AD201" i="17"/>
  <c r="AD203" i="17"/>
  <c r="AD211" i="17"/>
  <c r="AD175" i="17"/>
  <c r="AD189" i="17"/>
  <c r="AD197" i="17"/>
  <c r="AD208" i="17"/>
  <c r="AD219" i="17"/>
  <c r="AD224" i="17"/>
  <c r="AD200" i="17"/>
  <c r="AD213" i="17"/>
  <c r="AD180" i="17"/>
  <c r="AD188" i="17"/>
  <c r="AD202" i="17"/>
  <c r="AD218" i="17"/>
  <c r="AD221" i="17"/>
  <c r="AD27" i="16"/>
  <c r="AD99" i="16"/>
  <c r="AD155" i="16"/>
  <c r="AD203" i="16"/>
  <c r="AD205" i="16"/>
  <c r="AD229" i="16"/>
  <c r="AD253" i="16"/>
  <c r="AD21" i="16"/>
  <c r="AD96" i="16"/>
  <c r="AD150" i="16"/>
  <c r="AD168" i="16"/>
  <c r="AD171" i="16"/>
  <c r="AD187" i="16"/>
  <c r="AD216" i="16"/>
  <c r="AD230" i="16"/>
  <c r="AD105" i="16"/>
  <c r="AD121" i="16"/>
  <c r="AD129" i="16"/>
  <c r="AD147" i="16"/>
  <c r="AD195" i="16"/>
  <c r="AD198" i="16"/>
  <c r="AD201" i="16"/>
  <c r="AD222" i="16"/>
  <c r="AD227" i="16"/>
  <c r="AD233" i="16"/>
  <c r="AD243" i="16"/>
  <c r="AD251" i="16"/>
  <c r="AD110" i="16"/>
  <c r="AD158" i="16"/>
  <c r="AD164" i="16"/>
  <c r="AD166" i="16"/>
  <c r="AD182" i="16"/>
  <c r="AD236" i="16"/>
  <c r="AD238" i="16"/>
  <c r="AD241" i="16"/>
  <c r="AD252" i="16"/>
  <c r="AD254" i="16"/>
  <c r="AD19" i="16"/>
  <c r="AD22" i="16"/>
  <c r="AD24" i="16"/>
  <c r="AD31" i="16"/>
  <c r="AD143" i="16"/>
  <c r="AD151" i="16"/>
  <c r="AD167" i="16"/>
  <c r="AD191" i="16"/>
  <c r="AD215" i="16"/>
  <c r="AD217" i="16"/>
  <c r="AD220" i="16"/>
  <c r="AD223" i="16"/>
  <c r="AD255" i="16"/>
  <c r="AD154" i="16"/>
  <c r="AD156" i="16"/>
  <c r="AD228" i="16"/>
  <c r="AD231" i="16"/>
  <c r="AD234" i="16"/>
  <c r="AD244" i="16"/>
  <c r="AD250" i="16"/>
  <c r="AD45" i="16"/>
  <c r="AD53" i="16"/>
  <c r="AD117" i="16"/>
  <c r="AD135" i="16"/>
  <c r="AD159" i="16"/>
  <c r="AD207" i="16"/>
  <c r="AD213" i="16"/>
  <c r="AD237" i="16"/>
  <c r="AD245" i="16"/>
  <c r="AD247" i="16"/>
  <c r="AD104" i="16"/>
  <c r="AD114" i="16"/>
  <c r="AD122" i="16"/>
  <c r="AD173" i="16"/>
  <c r="AD181" i="16"/>
  <c r="AD194" i="16"/>
  <c r="AD208" i="16"/>
  <c r="AD221" i="16"/>
  <c r="AD224" i="16"/>
  <c r="AD226" i="16"/>
  <c r="AD240" i="16"/>
  <c r="AD248" i="16"/>
  <c r="AD249" i="16"/>
  <c r="AD246" i="16"/>
  <c r="AD242" i="16"/>
  <c r="AD239" i="16"/>
  <c r="AD235" i="16"/>
  <c r="AD232" i="16"/>
  <c r="AD225" i="16"/>
  <c r="AD218" i="16"/>
  <c r="AD211" i="16"/>
  <c r="AD200" i="16"/>
  <c r="AD193" i="16"/>
  <c r="AD183" i="16"/>
  <c r="AD176" i="16"/>
  <c r="AD138" i="16"/>
  <c r="AD132" i="16"/>
  <c r="AD169" i="16"/>
  <c r="AD162" i="16"/>
  <c r="AD144" i="16"/>
  <c r="AD146" i="16"/>
  <c r="AD142" i="16"/>
  <c r="AD134" i="16"/>
  <c r="AD125" i="16"/>
  <c r="AD127" i="16"/>
  <c r="AD116" i="16"/>
  <c r="AD109" i="16"/>
  <c r="AD106" i="16"/>
  <c r="AD97" i="16"/>
  <c r="AD95" i="16"/>
  <c r="AD94" i="16"/>
  <c r="AD82" i="16"/>
  <c r="AD84" i="16"/>
  <c r="AD87" i="16"/>
  <c r="AD85" i="16"/>
  <c r="AD75" i="16"/>
  <c r="AD74" i="16"/>
  <c r="AD77" i="16"/>
  <c r="AD80" i="16"/>
  <c r="AD67" i="16"/>
  <c r="AD72" i="16"/>
  <c r="AD73" i="16"/>
  <c r="AD69" i="16"/>
  <c r="G67" i="16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101" i="16" s="1"/>
  <c r="G102" i="16" s="1"/>
  <c r="G103" i="16" s="1"/>
  <c r="G104" i="16" s="1"/>
  <c r="G105" i="16" s="1"/>
  <c r="G106" i="16" s="1"/>
  <c r="G107" i="16" s="1"/>
  <c r="G108" i="16" s="1"/>
  <c r="G109" i="16" s="1"/>
  <c r="G110" i="16" s="1"/>
  <c r="G111" i="16" s="1"/>
  <c r="G112" i="16" s="1"/>
  <c r="G113" i="16" s="1"/>
  <c r="G114" i="16" s="1"/>
  <c r="G115" i="16" s="1"/>
  <c r="G116" i="16" s="1"/>
  <c r="G117" i="16" s="1"/>
  <c r="G118" i="16" s="1"/>
  <c r="G119" i="16" s="1"/>
  <c r="G120" i="16" s="1"/>
  <c r="G121" i="16" s="1"/>
  <c r="G122" i="16" s="1"/>
  <c r="G123" i="16" s="1"/>
  <c r="G124" i="16" s="1"/>
  <c r="G125" i="16" s="1"/>
  <c r="G126" i="16" s="1"/>
  <c r="G127" i="16" s="1"/>
  <c r="G128" i="16" s="1"/>
  <c r="G129" i="16" s="1"/>
  <c r="G130" i="16" s="1"/>
  <c r="G131" i="16" s="1"/>
  <c r="G132" i="16" s="1"/>
  <c r="G133" i="16" s="1"/>
  <c r="G134" i="16" s="1"/>
  <c r="G135" i="16" s="1"/>
  <c r="G136" i="16" s="1"/>
  <c r="G137" i="16" s="1"/>
  <c r="G138" i="16" s="1"/>
  <c r="G139" i="16" s="1"/>
  <c r="G140" i="16" s="1"/>
  <c r="G141" i="16" s="1"/>
  <c r="G142" i="16" s="1"/>
  <c r="G143" i="16" s="1"/>
  <c r="G144" i="16" s="1"/>
  <c r="G145" i="16" s="1"/>
  <c r="G146" i="16" s="1"/>
  <c r="G147" i="16" s="1"/>
  <c r="G148" i="16" s="1"/>
  <c r="G149" i="16" s="1"/>
  <c r="G150" i="16" s="1"/>
  <c r="G151" i="16" s="1"/>
  <c r="G152" i="16" s="1"/>
  <c r="G153" i="16" s="1"/>
  <c r="G154" i="16" s="1"/>
  <c r="G155" i="16" s="1"/>
  <c r="G156" i="16" s="1"/>
  <c r="G157" i="16" s="1"/>
  <c r="G158" i="16" s="1"/>
  <c r="G159" i="16" s="1"/>
  <c r="G160" i="16" s="1"/>
  <c r="G161" i="16" s="1"/>
  <c r="G162" i="16" s="1"/>
  <c r="G163" i="16" s="1"/>
  <c r="G164" i="16" s="1"/>
  <c r="G165" i="16" s="1"/>
  <c r="G166" i="16" s="1"/>
  <c r="G167" i="16" s="1"/>
  <c r="G168" i="16" s="1"/>
  <c r="G169" i="16" s="1"/>
  <c r="G170" i="16" s="1"/>
  <c r="G171" i="16" s="1"/>
  <c r="G172" i="16" s="1"/>
  <c r="G173" i="16" s="1"/>
  <c r="G174" i="16" s="1"/>
  <c r="G175" i="16" s="1"/>
  <c r="G176" i="16" s="1"/>
  <c r="G177" i="16" s="1"/>
  <c r="G178" i="16" s="1"/>
  <c r="G179" i="16" s="1"/>
  <c r="G180" i="16" s="1"/>
  <c r="G181" i="16" s="1"/>
  <c r="G182" i="16" s="1"/>
  <c r="G183" i="16" s="1"/>
  <c r="G184" i="16" s="1"/>
  <c r="G185" i="16" s="1"/>
  <c r="G186" i="16" s="1"/>
  <c r="G187" i="16" s="1"/>
  <c r="G188" i="16" s="1"/>
  <c r="G189" i="16" s="1"/>
  <c r="G190" i="16" s="1"/>
  <c r="G191" i="16" s="1"/>
  <c r="G192" i="16" s="1"/>
  <c r="G193" i="16" s="1"/>
  <c r="G194" i="16" s="1"/>
  <c r="G195" i="16" s="1"/>
  <c r="G196" i="16" s="1"/>
  <c r="G197" i="16" s="1"/>
  <c r="G198" i="16" s="1"/>
  <c r="G199" i="16" s="1"/>
  <c r="G200" i="16" s="1"/>
  <c r="G201" i="16" s="1"/>
  <c r="G202" i="16" s="1"/>
  <c r="G203" i="16" s="1"/>
  <c r="G204" i="16" s="1"/>
  <c r="G205" i="16" s="1"/>
  <c r="G206" i="16" s="1"/>
  <c r="G207" i="16" s="1"/>
  <c r="G208" i="16" s="1"/>
  <c r="G209" i="16" s="1"/>
  <c r="G210" i="16" s="1"/>
  <c r="G211" i="16" s="1"/>
  <c r="G212" i="16" s="1"/>
  <c r="G213" i="16" s="1"/>
  <c r="G214" i="16" s="1"/>
  <c r="G215" i="16" s="1"/>
  <c r="G216" i="16" s="1"/>
  <c r="G217" i="16" s="1"/>
  <c r="G218" i="16" s="1"/>
  <c r="G219" i="16" s="1"/>
  <c r="G220" i="16" s="1"/>
  <c r="G221" i="16" s="1"/>
  <c r="G222" i="16" s="1"/>
  <c r="G223" i="16" s="1"/>
  <c r="G224" i="16" s="1"/>
  <c r="G225" i="16" s="1"/>
  <c r="G226" i="16" s="1"/>
  <c r="G227" i="16" s="1"/>
  <c r="G228" i="16" s="1"/>
  <c r="G229" i="16" s="1"/>
  <c r="G230" i="16" s="1"/>
  <c r="G231" i="16" s="1"/>
  <c r="G232" i="16" s="1"/>
  <c r="G233" i="16" s="1"/>
  <c r="G234" i="16" s="1"/>
  <c r="G235" i="16" s="1"/>
  <c r="G236" i="16" s="1"/>
  <c r="G237" i="16" s="1"/>
  <c r="G238" i="16" s="1"/>
  <c r="G239" i="16" s="1"/>
  <c r="G240" i="16" s="1"/>
  <c r="G241" i="16" s="1"/>
  <c r="G242" i="16" s="1"/>
  <c r="G243" i="16" s="1"/>
  <c r="G244" i="16" s="1"/>
  <c r="G245" i="16" s="1"/>
  <c r="G246" i="16" s="1"/>
  <c r="G247" i="16" s="1"/>
  <c r="G248" i="16" s="1"/>
  <c r="G249" i="16" s="1"/>
  <c r="G250" i="16" s="1"/>
  <c r="G251" i="16" s="1"/>
  <c r="G252" i="16" s="1"/>
  <c r="G253" i="16" s="1"/>
  <c r="G254" i="16" s="1"/>
  <c r="G255" i="16" s="1"/>
  <c r="AD60" i="16"/>
  <c r="AD62" i="16"/>
  <c r="AD63" i="16"/>
  <c r="AD56" i="16"/>
  <c r="AD57" i="16"/>
  <c r="AD55" i="16"/>
  <c r="AD58" i="16"/>
  <c r="AD48" i="16"/>
  <c r="AD50" i="16"/>
  <c r="AD51" i="16"/>
  <c r="AD46" i="16"/>
  <c r="AD47" i="16"/>
  <c r="AD41" i="16"/>
  <c r="AD39" i="16"/>
  <c r="AD44" i="16"/>
  <c r="AD40" i="16"/>
  <c r="AD29" i="16"/>
  <c r="AD26" i="16"/>
  <c r="AD28" i="16"/>
  <c r="AD30" i="16"/>
  <c r="AD32" i="16"/>
  <c r="AD34" i="16"/>
  <c r="AD36" i="16"/>
  <c r="AD38" i="16"/>
  <c r="AD65" i="16"/>
  <c r="AD70" i="16"/>
  <c r="AD107" i="16"/>
  <c r="AD18" i="16"/>
  <c r="AD20" i="16"/>
  <c r="AD49" i="16"/>
  <c r="AD59" i="16"/>
  <c r="AD61" i="16"/>
  <c r="AD23" i="16"/>
  <c r="AD42" i="16"/>
  <c r="AD52" i="16"/>
  <c r="AD54" i="16"/>
  <c r="AD92" i="16"/>
  <c r="AD25" i="16"/>
  <c r="AD64" i="16"/>
  <c r="AD33" i="16"/>
  <c r="AD35" i="16"/>
  <c r="AD37" i="16"/>
  <c r="AD43" i="16"/>
  <c r="AD86" i="16"/>
  <c r="AD90" i="16"/>
  <c r="AD103" i="16"/>
  <c r="AD108" i="16"/>
  <c r="AD111" i="16"/>
  <c r="AD115" i="16"/>
  <c r="AD81" i="16"/>
  <c r="AD71" i="16"/>
  <c r="AD76" i="16"/>
  <c r="AD93" i="16"/>
  <c r="AD98" i="16"/>
  <c r="AD102" i="16"/>
  <c r="AD130" i="16"/>
  <c r="AD137" i="16"/>
  <c r="AD157" i="16"/>
  <c r="AD79" i="16"/>
  <c r="AD89" i="16"/>
  <c r="AD101" i="16"/>
  <c r="AD66" i="16"/>
  <c r="AD124" i="16"/>
  <c r="AD78" i="16"/>
  <c r="AD83" i="16"/>
  <c r="AD88" i="16"/>
  <c r="AD100" i="16"/>
  <c r="AD113" i="16"/>
  <c r="AD120" i="16"/>
  <c r="AD131" i="16"/>
  <c r="AD68" i="16"/>
  <c r="AD91" i="16"/>
  <c r="AD112" i="16"/>
  <c r="AD133" i="16"/>
  <c r="AD141" i="16"/>
  <c r="AD145" i="16"/>
  <c r="AD153" i="16"/>
  <c r="AD128" i="16"/>
  <c r="AD149" i="16"/>
  <c r="AD118" i="16"/>
  <c r="AD136" i="16"/>
  <c r="AD140" i="16"/>
  <c r="AD148" i="16"/>
  <c r="AD152" i="16"/>
  <c r="AD161" i="16"/>
  <c r="AD175" i="16"/>
  <c r="AD192" i="16"/>
  <c r="AD119" i="16"/>
  <c r="AD123" i="16"/>
  <c r="AD160" i="16"/>
  <c r="AD165" i="16"/>
  <c r="AD188" i="16"/>
  <c r="AD126" i="16"/>
  <c r="AD139" i="16"/>
  <c r="AD163" i="16"/>
  <c r="AD170" i="16"/>
  <c r="AD172" i="16"/>
  <c r="AD174" i="16"/>
  <c r="AD184" i="16"/>
  <c r="AD185" i="16"/>
  <c r="AD219" i="16"/>
  <c r="AD190" i="16"/>
  <c r="AD199" i="16"/>
  <c r="AD210" i="16"/>
  <c r="AD177" i="16"/>
  <c r="AD189" i="16"/>
  <c r="AD204" i="16"/>
  <c r="AD212" i="16"/>
  <c r="AD178" i="16"/>
  <c r="AD180" i="16"/>
  <c r="AD214" i="16"/>
  <c r="AD179" i="16"/>
  <c r="AD196" i="16"/>
  <c r="AD197" i="16"/>
  <c r="AD202" i="16"/>
  <c r="AD206" i="16"/>
  <c r="AD209" i="16"/>
  <c r="AD186" i="16"/>
  <c r="G200" i="18"/>
  <c r="G201" i="18" s="1"/>
  <c r="G202" i="18" s="1"/>
  <c r="G203" i="18" s="1"/>
  <c r="G204" i="18" s="1"/>
  <c r="G205" i="18" s="1"/>
  <c r="G206" i="18" s="1"/>
  <c r="AD49" i="18"/>
  <c r="AD51" i="18"/>
  <c r="AD59" i="18"/>
  <c r="AD65" i="18"/>
  <c r="AD83" i="18"/>
  <c r="AD105" i="18"/>
  <c r="AD107" i="18"/>
  <c r="AD163" i="18"/>
  <c r="AD179" i="18"/>
  <c r="AD182" i="18"/>
  <c r="AD185" i="18"/>
  <c r="AD195" i="18"/>
  <c r="AD227" i="18"/>
  <c r="AD24" i="18"/>
  <c r="AD31" i="18"/>
  <c r="AD34" i="18"/>
  <c r="AD52" i="18"/>
  <c r="AD76" i="18"/>
  <c r="AD134" i="18"/>
  <c r="AD148" i="18"/>
  <c r="AD158" i="18"/>
  <c r="AD254" i="18"/>
  <c r="AD47" i="18"/>
  <c r="AD57" i="18"/>
  <c r="AD73" i="18"/>
  <c r="AD111" i="18"/>
  <c r="AD113" i="18"/>
  <c r="AD167" i="18"/>
  <c r="AD169" i="18"/>
  <c r="AD172" i="18"/>
  <c r="AD177" i="18"/>
  <c r="AD183" i="18"/>
  <c r="AD201" i="18"/>
  <c r="AD204" i="18"/>
  <c r="AD231" i="18"/>
  <c r="AD244" i="18"/>
  <c r="AD249" i="18"/>
  <c r="AD18" i="18"/>
  <c r="A18" i="18" s="1"/>
  <c r="AD32" i="18"/>
  <c r="AD42" i="18"/>
  <c r="AD44" i="18"/>
  <c r="AD74" i="18"/>
  <c r="AD95" i="18"/>
  <c r="AD100" i="18"/>
  <c r="AD106" i="18"/>
  <c r="AD124" i="18"/>
  <c r="AD130" i="18"/>
  <c r="AD132" i="18"/>
  <c r="AD138" i="18"/>
  <c r="AD140" i="18"/>
  <c r="AD154" i="18"/>
  <c r="AD156" i="18"/>
  <c r="AD186" i="18"/>
  <c r="AD207" i="18"/>
  <c r="AD212" i="18"/>
  <c r="AD236" i="18"/>
  <c r="AD242" i="18"/>
  <c r="AD196" i="18"/>
  <c r="AD220" i="18"/>
  <c r="AD63" i="18"/>
  <c r="AD66" i="18"/>
  <c r="AD71" i="18"/>
  <c r="AD103" i="18"/>
  <c r="AD135" i="18"/>
  <c r="AD159" i="18"/>
  <c r="AD175" i="18"/>
  <c r="AD199" i="18"/>
  <c r="AD210" i="18"/>
  <c r="AD245" i="18"/>
  <c r="AD22" i="18"/>
  <c r="AD150" i="18"/>
  <c r="AD180" i="18"/>
  <c r="AD20" i="18"/>
  <c r="AD25" i="18"/>
  <c r="AD27" i="18"/>
  <c r="AD38" i="18"/>
  <c r="AD58" i="18"/>
  <c r="AD72" i="18"/>
  <c r="AD88" i="18"/>
  <c r="AD90" i="18"/>
  <c r="AD93" i="18"/>
  <c r="AD96" i="18"/>
  <c r="AD98" i="18"/>
  <c r="AD104" i="18"/>
  <c r="AD120" i="18"/>
  <c r="AD122" i="18"/>
  <c r="AD128" i="18"/>
  <c r="AD146" i="18"/>
  <c r="AD168" i="18"/>
  <c r="AD170" i="18"/>
  <c r="AD194" i="18"/>
  <c r="AD200" i="18"/>
  <c r="AD213" i="18"/>
  <c r="AD226" i="18"/>
  <c r="AD229" i="18"/>
  <c r="AD234" i="18"/>
  <c r="AD237" i="18"/>
  <c r="AD250" i="18"/>
  <c r="AD19" i="18"/>
  <c r="AD108" i="18"/>
  <c r="AD142" i="18"/>
  <c r="AD217" i="18"/>
  <c r="AD246" i="18"/>
  <c r="AD21" i="18"/>
  <c r="AD45" i="18"/>
  <c r="AD53" i="18"/>
  <c r="AD85" i="18"/>
  <c r="AD99" i="18"/>
  <c r="AD123" i="18"/>
  <c r="AD125" i="18"/>
  <c r="AD155" i="18"/>
  <c r="AD157" i="18"/>
  <c r="AD160" i="18"/>
  <c r="AD165" i="18"/>
  <c r="AD171" i="18"/>
  <c r="AD173" i="18"/>
  <c r="AD181" i="18"/>
  <c r="AD205" i="18"/>
  <c r="AD235" i="18"/>
  <c r="AD102" i="18"/>
  <c r="AD118" i="18"/>
  <c r="AD222" i="18"/>
  <c r="AD252" i="18"/>
  <c r="AD56" i="18"/>
  <c r="AD62" i="18"/>
  <c r="AD86" i="18"/>
  <c r="AD94" i="18"/>
  <c r="AD110" i="18"/>
  <c r="AD112" i="18"/>
  <c r="AD144" i="18"/>
  <c r="AD147" i="18"/>
  <c r="AD152" i="18"/>
  <c r="AD192" i="18"/>
  <c r="AD224" i="18"/>
  <c r="AD232" i="18"/>
  <c r="AD68" i="18"/>
  <c r="AD64" i="18"/>
  <c r="AD61" i="18"/>
  <c r="AD54" i="18"/>
  <c r="AD36" i="18"/>
  <c r="AD29" i="18"/>
  <c r="M4" i="18"/>
  <c r="L4" i="18"/>
  <c r="K4" i="18"/>
  <c r="J4" i="18"/>
  <c r="O4" i="18"/>
  <c r="I4" i="18"/>
  <c r="P4" i="18"/>
  <c r="H4" i="18"/>
  <c r="N4" i="18"/>
  <c r="AD40" i="18"/>
  <c r="AD78" i="18"/>
  <c r="AD26" i="18"/>
  <c r="AD28" i="18"/>
  <c r="AD30" i="18"/>
  <c r="AD69" i="18"/>
  <c r="AD23" i="18"/>
  <c r="AD46" i="18"/>
  <c r="AD33" i="18"/>
  <c r="AD35" i="18"/>
  <c r="AD37" i="18"/>
  <c r="AD60" i="18"/>
  <c r="AD67" i="18"/>
  <c r="AD137" i="18"/>
  <c r="AD84" i="18"/>
  <c r="AD39" i="18"/>
  <c r="AD79" i="18"/>
  <c r="AD80" i="18"/>
  <c r="AD87" i="18"/>
  <c r="AD91" i="18"/>
  <c r="AD92" i="18"/>
  <c r="AD101" i="18"/>
  <c r="AD50" i="18"/>
  <c r="AD70" i="18"/>
  <c r="AD75" i="18"/>
  <c r="AD97" i="18"/>
  <c r="AD43" i="18"/>
  <c r="AD41" i="18"/>
  <c r="AD48" i="18"/>
  <c r="AD55" i="18"/>
  <c r="AD77" i="18"/>
  <c r="AD81" i="18"/>
  <c r="AD82" i="18"/>
  <c r="AD89" i="18"/>
  <c r="AD131" i="18"/>
  <c r="AD145" i="18"/>
  <c r="AD127" i="18"/>
  <c r="AD129" i="18"/>
  <c r="AD136" i="18"/>
  <c r="AD187" i="18"/>
  <c r="AD117" i="18"/>
  <c r="AD119" i="18"/>
  <c r="AD126" i="18"/>
  <c r="AD143" i="18"/>
  <c r="AD153" i="18"/>
  <c r="AD161" i="18"/>
  <c r="AD166" i="18"/>
  <c r="AD191" i="18"/>
  <c r="AD193" i="18"/>
  <c r="AD109" i="18"/>
  <c r="AD115" i="18"/>
  <c r="AD116" i="18"/>
  <c r="AD151" i="18"/>
  <c r="AD184" i="18"/>
  <c r="AD189" i="18"/>
  <c r="AD114" i="18"/>
  <c r="AD133" i="18"/>
  <c r="AD149" i="18"/>
  <c r="AD121" i="18"/>
  <c r="AD139" i="18"/>
  <c r="AD141" i="18"/>
  <c r="AD215" i="18"/>
  <c r="AD162" i="18"/>
  <c r="AD190" i="18"/>
  <c r="AD225" i="18"/>
  <c r="AD198" i="18"/>
  <c r="AD203" i="18"/>
  <c r="AD164" i="18"/>
  <c r="AD214" i="18"/>
  <c r="AD247" i="18"/>
  <c r="AD197" i="18"/>
  <c r="AD202" i="18"/>
  <c r="AD174" i="18"/>
  <c r="AD176" i="18"/>
  <c r="AD178" i="18"/>
  <c r="AD188" i="18"/>
  <c r="AD216" i="18"/>
  <c r="AD221" i="18"/>
  <c r="AD223" i="18"/>
  <c r="AD230" i="18"/>
  <c r="AD239" i="18"/>
  <c r="AD243" i="18"/>
  <c r="AD248" i="18"/>
  <c r="AD233" i="18"/>
  <c r="AD238" i="18"/>
  <c r="AD241" i="18"/>
  <c r="AD253" i="18"/>
  <c r="AD255" i="18"/>
  <c r="AD228" i="18"/>
  <c r="AD251" i="18"/>
  <c r="AD206" i="18"/>
  <c r="AD208" i="18"/>
  <c r="AD209" i="18"/>
  <c r="AD211" i="18"/>
  <c r="AD240" i="18"/>
  <c r="AD218" i="18"/>
  <c r="AD219" i="18"/>
  <c r="AD272" i="16"/>
  <c r="AD275" i="16"/>
  <c r="AD270" i="16"/>
  <c r="AD273" i="16"/>
  <c r="AD276" i="16"/>
  <c r="AD271" i="16"/>
  <c r="AD274" i="16"/>
  <c r="AD265" i="16"/>
  <c r="AD258" i="16"/>
  <c r="AD256" i="16"/>
  <c r="AD262" i="16"/>
  <c r="AD267" i="16"/>
  <c r="AD259" i="16"/>
  <c r="AD261" i="16"/>
  <c r="AD268" i="16"/>
  <c r="AD263" i="16"/>
  <c r="AD266" i="16"/>
  <c r="AD269" i="16"/>
  <c r="AD257" i="16"/>
  <c r="AD264" i="16"/>
  <c r="AD260" i="16"/>
  <c r="AE161" i="17" l="1"/>
  <c r="AE33" i="17"/>
  <c r="AE191" i="17"/>
  <c r="AH45" i="17"/>
  <c r="AE144" i="17"/>
  <c r="A23" i="17"/>
  <c r="AE46" i="17"/>
  <c r="G207" i="18"/>
  <c r="G208" i="18" s="1"/>
  <c r="G209" i="18" s="1"/>
  <c r="G210" i="18" s="1"/>
  <c r="G211" i="18" s="1"/>
  <c r="G212" i="18" s="1"/>
  <c r="G213" i="18" s="1"/>
  <c r="G214" i="18" s="1"/>
  <c r="G215" i="18" s="1"/>
  <c r="G216" i="18" s="1"/>
  <c r="G217" i="18" s="1"/>
  <c r="G218" i="18" s="1"/>
  <c r="G219" i="18" s="1"/>
  <c r="G220" i="18" s="1"/>
  <c r="G221" i="18" s="1"/>
  <c r="G222" i="18" s="1"/>
  <c r="G223" i="18" s="1"/>
  <c r="G224" i="18" s="1"/>
  <c r="G225" i="18" s="1"/>
  <c r="G226" i="18" s="1"/>
  <c r="G227" i="18" s="1"/>
  <c r="G228" i="18" s="1"/>
  <c r="G229" i="18" s="1"/>
  <c r="G230" i="18" s="1"/>
  <c r="G231" i="18" s="1"/>
  <c r="G232" i="18" s="1"/>
  <c r="G233" i="18" s="1"/>
  <c r="G234" i="18" s="1"/>
  <c r="G235" i="18" s="1"/>
  <c r="G236" i="18" s="1"/>
  <c r="G237" i="18" s="1"/>
  <c r="G238" i="18" s="1"/>
  <c r="G239" i="18" s="1"/>
  <c r="G240" i="18" s="1"/>
  <c r="G241" i="18" s="1"/>
  <c r="G242" i="18" s="1"/>
  <c r="G243" i="18" s="1"/>
  <c r="G244" i="18" s="1"/>
  <c r="G245" i="18" s="1"/>
  <c r="G246" i="18" s="1"/>
  <c r="G247" i="18" s="1"/>
  <c r="G248" i="18" s="1"/>
  <c r="G249" i="18" s="1"/>
  <c r="G250" i="18" s="1"/>
  <c r="G251" i="18" s="1"/>
  <c r="G252" i="18" s="1"/>
  <c r="G253" i="18" s="1"/>
  <c r="G254" i="18" s="1"/>
  <c r="G255" i="18" s="1"/>
  <c r="AH255" i="16"/>
  <c r="AH213" i="17"/>
  <c r="AE211" i="17"/>
  <c r="AE96" i="17"/>
  <c r="AE147" i="17"/>
  <c r="AE121" i="17"/>
  <c r="AE84" i="17"/>
  <c r="AE44" i="17"/>
  <c r="AE35" i="17"/>
  <c r="AE51" i="17"/>
  <c r="AE208" i="17"/>
  <c r="AE202" i="17"/>
  <c r="AE177" i="17"/>
  <c r="AE117" i="17"/>
  <c r="A24" i="17"/>
  <c r="A25" i="17" s="1"/>
  <c r="AE122" i="17"/>
  <c r="AE157" i="17"/>
  <c r="AE71" i="17"/>
  <c r="AE119" i="17"/>
  <c r="AE48" i="17"/>
  <c r="AE91" i="17"/>
  <c r="AE54" i="17"/>
  <c r="AE43" i="17"/>
  <c r="AE158" i="17"/>
  <c r="AE24" i="17"/>
  <c r="AE209" i="17"/>
  <c r="AE114" i="17"/>
  <c r="AE42" i="17"/>
  <c r="AE187" i="17"/>
  <c r="AE220" i="17"/>
  <c r="AE221" i="17"/>
  <c r="AE204" i="17"/>
  <c r="AE194" i="17"/>
  <c r="AE192" i="17"/>
  <c r="AE196" i="17"/>
  <c r="AE195" i="17"/>
  <c r="AE186" i="17"/>
  <c r="AE189" i="17"/>
  <c r="AE182" i="17"/>
  <c r="AE181" i="17"/>
  <c r="AE174" i="17"/>
  <c r="AE169" i="17"/>
  <c r="AE165" i="17"/>
  <c r="AE153" i="17"/>
  <c r="AE142" i="17"/>
  <c r="AE132" i="17"/>
  <c r="AE116" i="17"/>
  <c r="AE111" i="17"/>
  <c r="AE109" i="17"/>
  <c r="AE104" i="17"/>
  <c r="AE83" i="17"/>
  <c r="AE80" i="17"/>
  <c r="AE79" i="17"/>
  <c r="AH80" i="17"/>
  <c r="AE67" i="17"/>
  <c r="AE55" i="17"/>
  <c r="AE61" i="17"/>
  <c r="AH122" i="17"/>
  <c r="AE126" i="17"/>
  <c r="AE88" i="17"/>
  <c r="AE31" i="17"/>
  <c r="AH31" i="17"/>
  <c r="AI31" i="17" s="1"/>
  <c r="AH87" i="17"/>
  <c r="AE190" i="17"/>
  <c r="AE193" i="17"/>
  <c r="AE141" i="17"/>
  <c r="AE93" i="17"/>
  <c r="AH108" i="17"/>
  <c r="AE108" i="17"/>
  <c r="AE105" i="17"/>
  <c r="AE125" i="17"/>
  <c r="AE180" i="17"/>
  <c r="AE76" i="17"/>
  <c r="AE120" i="17"/>
  <c r="AE75" i="17"/>
  <c r="AE124" i="17"/>
  <c r="AE85" i="17"/>
  <c r="AE28" i="17"/>
  <c r="AE64" i="17"/>
  <c r="AE70" i="17"/>
  <c r="AE90" i="17"/>
  <c r="AE49" i="17"/>
  <c r="AE130" i="17"/>
  <c r="AE224" i="17"/>
  <c r="AE219" i="17"/>
  <c r="AE214" i="17"/>
  <c r="AE217" i="17"/>
  <c r="AE188" i="17"/>
  <c r="AE172" i="17"/>
  <c r="AE175" i="17"/>
  <c r="AE201" i="17"/>
  <c r="AH185" i="17"/>
  <c r="AE185" i="17"/>
  <c r="AE166" i="17"/>
  <c r="AE213" i="17"/>
  <c r="AE113" i="17"/>
  <c r="AE89" i="17"/>
  <c r="AE123" i="17"/>
  <c r="AE159" i="17"/>
  <c r="AE82" i="17"/>
  <c r="AE112" i="17"/>
  <c r="AE74" i="17"/>
  <c r="AE72" i="17"/>
  <c r="AE50" i="17"/>
  <c r="AE38" i="17"/>
  <c r="AE39" i="17"/>
  <c r="AE41" i="17"/>
  <c r="AE225" i="17"/>
  <c r="AH178" i="17"/>
  <c r="AE178" i="17"/>
  <c r="AE199" i="17"/>
  <c r="AE78" i="17"/>
  <c r="AE56" i="17"/>
  <c r="AH38" i="17"/>
  <c r="AH206" i="17"/>
  <c r="AI213" i="17" s="1"/>
  <c r="AE206" i="17"/>
  <c r="AE203" i="17"/>
  <c r="AH220" i="17"/>
  <c r="AI220" i="17" s="1"/>
  <c r="AE226" i="17"/>
  <c r="AH164" i="17"/>
  <c r="AE164" i="17"/>
  <c r="AE146" i="17"/>
  <c r="AE183" i="17"/>
  <c r="AE173" i="17"/>
  <c r="AE198" i="17"/>
  <c r="AE150" i="17"/>
  <c r="AH150" i="17"/>
  <c r="AE171" i="17"/>
  <c r="AE99" i="17"/>
  <c r="AE81" i="17"/>
  <c r="AE115" i="17"/>
  <c r="AH115" i="17"/>
  <c r="AH157" i="17"/>
  <c r="AE77" i="17"/>
  <c r="AE98" i="17"/>
  <c r="AE69" i="17"/>
  <c r="AE59" i="17"/>
  <c r="AH59" i="17"/>
  <c r="AE30" i="17"/>
  <c r="AE27" i="17"/>
  <c r="AE63" i="17"/>
  <c r="AE107" i="17"/>
  <c r="AE29" i="17"/>
  <c r="AH136" i="17"/>
  <c r="AE136" i="17"/>
  <c r="AH94" i="17"/>
  <c r="AE94" i="17"/>
  <c r="AE197" i="17"/>
  <c r="AE207" i="17"/>
  <c r="AE218" i="17"/>
  <c r="AE151" i="17"/>
  <c r="AE156" i="17"/>
  <c r="AE143" i="17"/>
  <c r="AH143" i="17"/>
  <c r="AE170" i="17"/>
  <c r="AE168" i="17"/>
  <c r="AE176" i="17"/>
  <c r="AE134" i="17"/>
  <c r="AH171" i="17"/>
  <c r="AE179" i="17"/>
  <c r="AE216" i="17"/>
  <c r="AE167" i="17"/>
  <c r="AE106" i="17"/>
  <c r="AE73" i="17"/>
  <c r="AH73" i="17"/>
  <c r="AE86" i="17"/>
  <c r="AE97" i="17"/>
  <c r="AE145" i="17"/>
  <c r="AE58" i="17"/>
  <c r="AE25" i="17"/>
  <c r="AE118" i="17"/>
  <c r="AE227" i="17"/>
  <c r="AH227" i="17"/>
  <c r="AE222" i="17"/>
  <c r="AE215" i="17"/>
  <c r="AE205" i="17"/>
  <c r="AE148" i="17"/>
  <c r="AE140" i="17"/>
  <c r="AE162" i="17"/>
  <c r="AE160" i="17"/>
  <c r="AE133" i="17"/>
  <c r="AE138" i="17"/>
  <c r="AE163" i="17"/>
  <c r="AE103" i="17"/>
  <c r="AH101" i="17"/>
  <c r="AE101" i="17"/>
  <c r="AE155" i="17"/>
  <c r="AE60" i="17"/>
  <c r="AH52" i="17"/>
  <c r="AI52" i="17" s="1"/>
  <c r="AE52" i="17"/>
  <c r="AE66" i="17"/>
  <c r="AE137" i="17"/>
  <c r="AE40" i="17"/>
  <c r="AE92" i="17"/>
  <c r="AH199" i="17"/>
  <c r="AE68" i="17"/>
  <c r="AE32" i="17"/>
  <c r="AE47" i="17"/>
  <c r="AE53" i="17"/>
  <c r="AE128" i="17"/>
  <c r="AE100" i="17"/>
  <c r="AE62" i="17"/>
  <c r="AH192" i="17"/>
  <c r="AE184" i="17"/>
  <c r="AE212" i="17"/>
  <c r="AE131" i="17"/>
  <c r="AH129" i="17"/>
  <c r="AE129" i="17"/>
  <c r="AE154" i="17"/>
  <c r="AE149" i="17"/>
  <c r="AE152" i="17"/>
  <c r="AE110" i="17"/>
  <c r="AE127" i="17"/>
  <c r="AE135" i="17"/>
  <c r="AE223" i="17"/>
  <c r="AE95" i="17"/>
  <c r="AE139" i="17"/>
  <c r="AE57" i="17"/>
  <c r="AE26" i="17"/>
  <c r="AH66" i="17"/>
  <c r="AI66" i="17" s="1"/>
  <c r="AE102" i="17"/>
  <c r="AE37" i="17"/>
  <c r="AE87" i="17"/>
  <c r="AE200" i="17"/>
  <c r="AE65" i="17"/>
  <c r="AE45" i="17"/>
  <c r="AE34" i="17"/>
  <c r="AE36" i="17"/>
  <c r="AE242" i="16"/>
  <c r="AE222" i="16"/>
  <c r="AE224" i="16"/>
  <c r="AE254" i="16"/>
  <c r="AE225" i="16"/>
  <c r="AE230" i="16"/>
  <c r="AE255" i="16"/>
  <c r="AE226" i="16"/>
  <c r="AH227" i="16"/>
  <c r="AE227" i="16"/>
  <c r="AE156" i="16"/>
  <c r="AE204" i="16"/>
  <c r="AE58" i="16"/>
  <c r="AE52" i="16"/>
  <c r="AE203" i="16"/>
  <c r="AE231" i="16"/>
  <c r="AH164" i="16"/>
  <c r="AE228" i="16"/>
  <c r="AH66" i="16"/>
  <c r="AE251" i="16"/>
  <c r="AE229" i="16"/>
  <c r="AE206" i="16"/>
  <c r="AE253" i="16"/>
  <c r="AE252" i="16"/>
  <c r="AE249" i="16"/>
  <c r="AE247" i="16"/>
  <c r="AE250" i="16"/>
  <c r="AE248" i="16"/>
  <c r="AH248" i="16"/>
  <c r="AI255" i="16" s="1"/>
  <c r="AE246" i="16"/>
  <c r="AE245" i="16"/>
  <c r="AE244" i="16"/>
  <c r="AE241" i="16"/>
  <c r="AE243" i="16"/>
  <c r="AE235" i="16"/>
  <c r="AE239" i="16"/>
  <c r="AE240" i="16"/>
  <c r="AH241" i="16"/>
  <c r="AE238" i="16"/>
  <c r="AE232" i="16"/>
  <c r="AE236" i="16"/>
  <c r="AH234" i="16"/>
  <c r="AE234" i="16"/>
  <c r="AE237" i="16"/>
  <c r="AE233" i="16"/>
  <c r="AE218" i="16"/>
  <c r="AE211" i="16"/>
  <c r="AH206" i="16"/>
  <c r="AE200" i="16"/>
  <c r="AE194" i="16"/>
  <c r="AE188" i="16"/>
  <c r="AE177" i="16"/>
  <c r="AE179" i="16"/>
  <c r="AE182" i="16"/>
  <c r="AE134" i="16"/>
  <c r="AE123" i="16"/>
  <c r="AE122" i="16"/>
  <c r="AE169" i="16"/>
  <c r="AE163" i="16"/>
  <c r="AH157" i="16"/>
  <c r="AE155" i="16"/>
  <c r="AE148" i="16"/>
  <c r="AE152" i="16"/>
  <c r="AE149" i="16"/>
  <c r="AE144" i="16"/>
  <c r="AE141" i="16"/>
  <c r="AE138" i="16"/>
  <c r="AE127" i="16"/>
  <c r="AE115" i="16"/>
  <c r="AE114" i="16"/>
  <c r="AE118" i="16"/>
  <c r="AE106" i="16"/>
  <c r="AE107" i="16"/>
  <c r="AH101" i="16"/>
  <c r="AE99" i="16"/>
  <c r="AE88" i="16"/>
  <c r="AE92" i="16"/>
  <c r="AE98" i="16"/>
  <c r="AE93" i="16"/>
  <c r="AE84" i="16"/>
  <c r="AE74" i="16"/>
  <c r="AE77" i="16"/>
  <c r="AE65" i="16"/>
  <c r="AE68" i="16"/>
  <c r="AE66" i="16"/>
  <c r="AE51" i="16"/>
  <c r="AE49" i="16"/>
  <c r="AE42" i="16"/>
  <c r="AE35" i="16"/>
  <c r="AE33" i="16"/>
  <c r="AE32" i="16"/>
  <c r="AE192" i="16"/>
  <c r="AH192" i="16"/>
  <c r="AE189" i="16"/>
  <c r="AE185" i="16"/>
  <c r="AH185" i="16"/>
  <c r="AE195" i="16"/>
  <c r="AE171" i="16"/>
  <c r="AH171" i="16"/>
  <c r="AI171" i="16" s="1"/>
  <c r="AE167" i="16"/>
  <c r="AE140" i="16"/>
  <c r="AE136" i="16"/>
  <c r="AH136" i="16"/>
  <c r="AE83" i="16"/>
  <c r="AE43" i="16"/>
  <c r="AH45" i="16"/>
  <c r="AE48" i="16"/>
  <c r="AE81" i="16"/>
  <c r="AE55" i="16"/>
  <c r="AE113" i="16"/>
  <c r="AE40" i="16"/>
  <c r="AE57" i="16"/>
  <c r="AE184" i="16"/>
  <c r="AE176" i="16"/>
  <c r="AH143" i="16"/>
  <c r="AE143" i="16"/>
  <c r="AE170" i="16"/>
  <c r="AE31" i="16"/>
  <c r="AH31" i="16"/>
  <c r="AE61" i="16"/>
  <c r="AE102" i="16"/>
  <c r="AE183" i="16"/>
  <c r="AE221" i="16"/>
  <c r="AE145" i="16"/>
  <c r="AE166" i="16"/>
  <c r="AE158" i="16"/>
  <c r="AE159" i="16"/>
  <c r="AE97" i="16"/>
  <c r="AE137" i="16"/>
  <c r="AE175" i="16"/>
  <c r="AE95" i="16"/>
  <c r="AE165" i="16"/>
  <c r="AE41" i="16"/>
  <c r="AE63" i="16"/>
  <c r="AE27" i="16"/>
  <c r="AE64" i="16"/>
  <c r="AE50" i="16"/>
  <c r="AE26" i="16"/>
  <c r="AE111" i="16"/>
  <c r="AH38" i="16"/>
  <c r="AE38" i="16"/>
  <c r="AE37" i="16"/>
  <c r="AE47" i="16"/>
  <c r="AE219" i="16"/>
  <c r="AE223" i="16"/>
  <c r="AE132" i="16"/>
  <c r="AE131" i="16"/>
  <c r="AH129" i="16"/>
  <c r="AE129" i="16"/>
  <c r="AE154" i="16"/>
  <c r="AE151" i="16"/>
  <c r="AE126" i="16"/>
  <c r="AE85" i="16"/>
  <c r="AE108" i="16"/>
  <c r="AH108" i="16"/>
  <c r="AE168" i="16"/>
  <c r="AE121" i="16"/>
  <c r="AE112" i="16"/>
  <c r="AE39" i="16"/>
  <c r="AE53" i="16"/>
  <c r="AE62" i="16"/>
  <c r="AH59" i="16"/>
  <c r="AE46" i="16"/>
  <c r="AH24" i="16"/>
  <c r="AE24" i="16"/>
  <c r="A18" i="16"/>
  <c r="A19" i="16" s="1"/>
  <c r="A20" i="16" s="1"/>
  <c r="A21" i="16" s="1"/>
  <c r="A22" i="16" s="1"/>
  <c r="A23" i="16" s="1"/>
  <c r="A24" i="16" s="1"/>
  <c r="AE76" i="16"/>
  <c r="AE36" i="16"/>
  <c r="AE30" i="16"/>
  <c r="AE202" i="16"/>
  <c r="AE210" i="16"/>
  <c r="AE209" i="16"/>
  <c r="AE133" i="16"/>
  <c r="AE173" i="16"/>
  <c r="AE215" i="16"/>
  <c r="AE216" i="16"/>
  <c r="AE191" i="16"/>
  <c r="AE201" i="16"/>
  <c r="AE125" i="16"/>
  <c r="AE146" i="16"/>
  <c r="AE147" i="16"/>
  <c r="AE75" i="16"/>
  <c r="AE119" i="16"/>
  <c r="AE130" i="16"/>
  <c r="AE172" i="16"/>
  <c r="AE104" i="16"/>
  <c r="AE161" i="16"/>
  <c r="AE117" i="16"/>
  <c r="AE103" i="16"/>
  <c r="AE162" i="16"/>
  <c r="AE116" i="16"/>
  <c r="AE60" i="16"/>
  <c r="AE59" i="16"/>
  <c r="AE29" i="16"/>
  <c r="AE73" i="16"/>
  <c r="AE34" i="16"/>
  <c r="AE120" i="16"/>
  <c r="AE212" i="16"/>
  <c r="AE197" i="16"/>
  <c r="AE199" i="16"/>
  <c r="AE142" i="16"/>
  <c r="AH87" i="16"/>
  <c r="AE87" i="16"/>
  <c r="AE90" i="16"/>
  <c r="AE28" i="16"/>
  <c r="AE45" i="16"/>
  <c r="AE80" i="16"/>
  <c r="AE217" i="16"/>
  <c r="AE205" i="16"/>
  <c r="AE190" i="16"/>
  <c r="AE198" i="16"/>
  <c r="AE139" i="16"/>
  <c r="AE101" i="16"/>
  <c r="AE110" i="16"/>
  <c r="AH73" i="16"/>
  <c r="AE193" i="16"/>
  <c r="AE208" i="16"/>
  <c r="AH220" i="16"/>
  <c r="AE220" i="16"/>
  <c r="AE196" i="16"/>
  <c r="AE213" i="16"/>
  <c r="AE180" i="16"/>
  <c r="AH199" i="16"/>
  <c r="AE187" i="16"/>
  <c r="AE124" i="16"/>
  <c r="AE160" i="16"/>
  <c r="AE164" i="16"/>
  <c r="AE94" i="16"/>
  <c r="AH94" i="16"/>
  <c r="AE72" i="16"/>
  <c r="AE157" i="16"/>
  <c r="AE82" i="16"/>
  <c r="AE214" i="16"/>
  <c r="AE109" i="16"/>
  <c r="AE91" i="16"/>
  <c r="AE100" i="16"/>
  <c r="AH122" i="16"/>
  <c r="AE86" i="16"/>
  <c r="AE54" i="16"/>
  <c r="AE153" i="16"/>
  <c r="AE78" i="16"/>
  <c r="AH115" i="16"/>
  <c r="AE71" i="16"/>
  <c r="AH150" i="16"/>
  <c r="AH80" i="16"/>
  <c r="AE186" i="16"/>
  <c r="AH213" i="16"/>
  <c r="AE178" i="16"/>
  <c r="AH178" i="16"/>
  <c r="AE181" i="16"/>
  <c r="AE135" i="16"/>
  <c r="AE89" i="16"/>
  <c r="AE207" i="16"/>
  <c r="AE174" i="16"/>
  <c r="AE96" i="16"/>
  <c r="AE70" i="16"/>
  <c r="AE105" i="16"/>
  <c r="AE79" i="16"/>
  <c r="AH52" i="16"/>
  <c r="AE128" i="16"/>
  <c r="AE67" i="16"/>
  <c r="AE69" i="16"/>
  <c r="AE44" i="16"/>
  <c r="AE25" i="16"/>
  <c r="AE150" i="16"/>
  <c r="AE56" i="16"/>
  <c r="AE185" i="18"/>
  <c r="AH129" i="18"/>
  <c r="A19" i="18"/>
  <c r="A20" i="18" s="1"/>
  <c r="AE102" i="18"/>
  <c r="AE58" i="18"/>
  <c r="AE160" i="18"/>
  <c r="AE116" i="18"/>
  <c r="AH101" i="18"/>
  <c r="AE37" i="18"/>
  <c r="AE252" i="18"/>
  <c r="AE255" i="18"/>
  <c r="AE250" i="18"/>
  <c r="AE235" i="18"/>
  <c r="AE233" i="18"/>
  <c r="AE226" i="18"/>
  <c r="AE223" i="18"/>
  <c r="AE219" i="18"/>
  <c r="AE217" i="18"/>
  <c r="AE202" i="18"/>
  <c r="AE198" i="18"/>
  <c r="AE183" i="18"/>
  <c r="AE146" i="18"/>
  <c r="AE141" i="18"/>
  <c r="AH136" i="18"/>
  <c r="AE130" i="18"/>
  <c r="AE112" i="18"/>
  <c r="AE114" i="18"/>
  <c r="AE111" i="18"/>
  <c r="AH108" i="18"/>
  <c r="AE108" i="18"/>
  <c r="AE92" i="18"/>
  <c r="AE91" i="18"/>
  <c r="AE182" i="18"/>
  <c r="AE195" i="18"/>
  <c r="AE172" i="18"/>
  <c r="AE192" i="18"/>
  <c r="AE107" i="18"/>
  <c r="AE173" i="18"/>
  <c r="AE174" i="18"/>
  <c r="AE228" i="18"/>
  <c r="AE166" i="18"/>
  <c r="AE142" i="18"/>
  <c r="AE110" i="18"/>
  <c r="AE98" i="18"/>
  <c r="AE67" i="18"/>
  <c r="AE211" i="18"/>
  <c r="AE159" i="18"/>
  <c r="A21" i="18"/>
  <c r="A22" i="18" s="1"/>
  <c r="A23" i="18" s="1"/>
  <c r="A24" i="18" s="1"/>
  <c r="AE225" i="18"/>
  <c r="AE201" i="18"/>
  <c r="AE196" i="18"/>
  <c r="AE49" i="18"/>
  <c r="AE101" i="18"/>
  <c r="AE113" i="18"/>
  <c r="AE59" i="18"/>
  <c r="AE74" i="18"/>
  <c r="AE247" i="18"/>
  <c r="AE206" i="18"/>
  <c r="AE96" i="18"/>
  <c r="AE57" i="18"/>
  <c r="AE271" i="16"/>
  <c r="AE254" i="18"/>
  <c r="AE251" i="18"/>
  <c r="AE121" i="18"/>
  <c r="AE132" i="18"/>
  <c r="AE88" i="18"/>
  <c r="AE28" i="18"/>
  <c r="AH59" i="18"/>
  <c r="AE248" i="18"/>
  <c r="AE155" i="18"/>
  <c r="AE274" i="16"/>
  <c r="AE232" i="18"/>
  <c r="AE218" i="18"/>
  <c r="AE221" i="18"/>
  <c r="AE125" i="18"/>
  <c r="AE85" i="18"/>
  <c r="AE246" i="18"/>
  <c r="AE239" i="18"/>
  <c r="AE170" i="18"/>
  <c r="AE147" i="18"/>
  <c r="AE139" i="18"/>
  <c r="AE56" i="18"/>
  <c r="AE44" i="18"/>
  <c r="AE82" i="18"/>
  <c r="AE35" i="18"/>
  <c r="AE81" i="18"/>
  <c r="AE70" i="18"/>
  <c r="AE63" i="18"/>
  <c r="AE65" i="18"/>
  <c r="AE50" i="18"/>
  <c r="AE40" i="18"/>
  <c r="AE30" i="18"/>
  <c r="AE34" i="18"/>
  <c r="AE31" i="18"/>
  <c r="AE26" i="18"/>
  <c r="AE215" i="18"/>
  <c r="AH157" i="18"/>
  <c r="AE157" i="18"/>
  <c r="AE210" i="18"/>
  <c r="AE126" i="18"/>
  <c r="AH185" i="18"/>
  <c r="AE164" i="18"/>
  <c r="AE106" i="18"/>
  <c r="AE41" i="18"/>
  <c r="AE29" i="18"/>
  <c r="AE38" i="18"/>
  <c r="AE136" i="18"/>
  <c r="AE78" i="18"/>
  <c r="AE214" i="18"/>
  <c r="AE249" i="18"/>
  <c r="AE120" i="18"/>
  <c r="AE122" i="18"/>
  <c r="AH122" i="18"/>
  <c r="AE149" i="18"/>
  <c r="AE129" i="18"/>
  <c r="AH206" i="18"/>
  <c r="AE95" i="18"/>
  <c r="AE156" i="18"/>
  <c r="AE117" i="18"/>
  <c r="AE153" i="18"/>
  <c r="AE76" i="18"/>
  <c r="AE105" i="18"/>
  <c r="AE90" i="18"/>
  <c r="AH73" i="18"/>
  <c r="AE73" i="18"/>
  <c r="AE55" i="18"/>
  <c r="AE33" i="18"/>
  <c r="AE39" i="18"/>
  <c r="AE25" i="18"/>
  <c r="AE36" i="18"/>
  <c r="AE71" i="18"/>
  <c r="AE42" i="18"/>
  <c r="AH24" i="18"/>
  <c r="AE168" i="18"/>
  <c r="AE167" i="18"/>
  <c r="AE245" i="18"/>
  <c r="AE209" i="18"/>
  <c r="AE135" i="18"/>
  <c r="AE154" i="18"/>
  <c r="AE152" i="18"/>
  <c r="AE236" i="18"/>
  <c r="AE222" i="18"/>
  <c r="AE203" i="18"/>
  <c r="AE204" i="18"/>
  <c r="AE241" i="18"/>
  <c r="AE240" i="18"/>
  <c r="AH115" i="18"/>
  <c r="AE115" i="18"/>
  <c r="AE133" i="18"/>
  <c r="AE151" i="18"/>
  <c r="AE87" i="18"/>
  <c r="AH87" i="18"/>
  <c r="AE61" i="18"/>
  <c r="AE177" i="18"/>
  <c r="AE103" i="18"/>
  <c r="AE124" i="18"/>
  <c r="AE150" i="18"/>
  <c r="AE205" i="18"/>
  <c r="AE97" i="18"/>
  <c r="AE158" i="18"/>
  <c r="AH143" i="18"/>
  <c r="AE143" i="18"/>
  <c r="AE163" i="18"/>
  <c r="AH31" i="18"/>
  <c r="AE128" i="18"/>
  <c r="AE32" i="18"/>
  <c r="AE27" i="18"/>
  <c r="AE94" i="18"/>
  <c r="AH38" i="18"/>
  <c r="AE138" i="18"/>
  <c r="AE212" i="18"/>
  <c r="AE230" i="18"/>
  <c r="AE216" i="18"/>
  <c r="AE179" i="18"/>
  <c r="AE224" i="18"/>
  <c r="AE229" i="18"/>
  <c r="AE194" i="18"/>
  <c r="AE253" i="18"/>
  <c r="AH248" i="18"/>
  <c r="AE145" i="18"/>
  <c r="AE213" i="18"/>
  <c r="AH199" i="18"/>
  <c r="AE199" i="18"/>
  <c r="AE123" i="18"/>
  <c r="AE137" i="18"/>
  <c r="AE83" i="18"/>
  <c r="AE54" i="18"/>
  <c r="AE169" i="18"/>
  <c r="AE100" i="18"/>
  <c r="AE148" i="18"/>
  <c r="AE93" i="18"/>
  <c r="AE200" i="18"/>
  <c r="AE134" i="18"/>
  <c r="AE72" i="18"/>
  <c r="AE24" i="18"/>
  <c r="AE181" i="18"/>
  <c r="AE104" i="18"/>
  <c r="AE109" i="18"/>
  <c r="AE79" i="18"/>
  <c r="AE140" i="18"/>
  <c r="AH234" i="18"/>
  <c r="AE234" i="18"/>
  <c r="AE180" i="18"/>
  <c r="AE190" i="18"/>
  <c r="AE193" i="18"/>
  <c r="AH178" i="18"/>
  <c r="AE45" i="18"/>
  <c r="AH45" i="18"/>
  <c r="AE237" i="18"/>
  <c r="AE208" i="18"/>
  <c r="AH192" i="18"/>
  <c r="AE243" i="18"/>
  <c r="AE131" i="18"/>
  <c r="AH150" i="18"/>
  <c r="AE175" i="18"/>
  <c r="AH66" i="18"/>
  <c r="AE66" i="18"/>
  <c r="AE53" i="18"/>
  <c r="AE46" i="18"/>
  <c r="AH94" i="18"/>
  <c r="AH255" i="18"/>
  <c r="AE244" i="18"/>
  <c r="AH241" i="18"/>
  <c r="AH227" i="18"/>
  <c r="AE227" i="18"/>
  <c r="AE184" i="18"/>
  <c r="AH220" i="18"/>
  <c r="AE220" i="18"/>
  <c r="AE231" i="18"/>
  <c r="AE127" i="18"/>
  <c r="AE238" i="18"/>
  <c r="AH213" i="18"/>
  <c r="AE197" i="18"/>
  <c r="AE242" i="18"/>
  <c r="AE187" i="18"/>
  <c r="AE207" i="18"/>
  <c r="AE47" i="18"/>
  <c r="AE162" i="18"/>
  <c r="AH80" i="18"/>
  <c r="AE189" i="18"/>
  <c r="AE144" i="18"/>
  <c r="AH171" i="18"/>
  <c r="AE86" i="18"/>
  <c r="AE191" i="18"/>
  <c r="AE118" i="18"/>
  <c r="AE161" i="18"/>
  <c r="AE69" i="18"/>
  <c r="AE64" i="18"/>
  <c r="AE165" i="18"/>
  <c r="AE89" i="18"/>
  <c r="AE99" i="18"/>
  <c r="AE119" i="18"/>
  <c r="AE68" i="18"/>
  <c r="AE62" i="18"/>
  <c r="AE60" i="18"/>
  <c r="AE178" i="18"/>
  <c r="AE176" i="18"/>
  <c r="AE171" i="18"/>
  <c r="AE188" i="18"/>
  <c r="AH52" i="18"/>
  <c r="AE52" i="18"/>
  <c r="AE77" i="18"/>
  <c r="AE80" i="18"/>
  <c r="AH164" i="18"/>
  <c r="AE186" i="18"/>
  <c r="AE43" i="18"/>
  <c r="AE48" i="18"/>
  <c r="AE75" i="18"/>
  <c r="AE84" i="18"/>
  <c r="AE51" i="18"/>
  <c r="AE273" i="16"/>
  <c r="AE270" i="16"/>
  <c r="AE275" i="16"/>
  <c r="AE272" i="16"/>
  <c r="AH276" i="16"/>
  <c r="AH269" i="16"/>
  <c r="AE258" i="16"/>
  <c r="AE267" i="16"/>
  <c r="AE276" i="16"/>
  <c r="AE269" i="16"/>
  <c r="AE268" i="16"/>
  <c r="AE256" i="16"/>
  <c r="AE265" i="16"/>
  <c r="AE257" i="16"/>
  <c r="AE259" i="16"/>
  <c r="AE261" i="16"/>
  <c r="AE262" i="16"/>
  <c r="AE264" i="16"/>
  <c r="AE263" i="16"/>
  <c r="AE260" i="16"/>
  <c r="AE266" i="16"/>
  <c r="AH262" i="16"/>
  <c r="AF24" i="17" l="1"/>
  <c r="AG24" i="17" s="1"/>
  <c r="AI248" i="16"/>
  <c r="AI192" i="17"/>
  <c r="AI129" i="17"/>
  <c r="AI143" i="17"/>
  <c r="AI38" i="17"/>
  <c r="AI227" i="17"/>
  <c r="AI199" i="17"/>
  <c r="AI178" i="17"/>
  <c r="AI171" i="17"/>
  <c r="AI150" i="17"/>
  <c r="AI115" i="17"/>
  <c r="AI101" i="17"/>
  <c r="AI94" i="17"/>
  <c r="AI87" i="17"/>
  <c r="AI73" i="17"/>
  <c r="AI157" i="17"/>
  <c r="AI59" i="17"/>
  <c r="AI108" i="17"/>
  <c r="AI45" i="17"/>
  <c r="AI136" i="17"/>
  <c r="AI206" i="17"/>
  <c r="AI80" i="17"/>
  <c r="A26" i="17"/>
  <c r="AF25" i="17"/>
  <c r="AG25" i="17" s="1"/>
  <c r="AI164" i="17"/>
  <c r="AI185" i="17"/>
  <c r="AI122" i="17"/>
  <c r="AI213" i="16"/>
  <c r="AI234" i="16"/>
  <c r="AI227" i="16"/>
  <c r="AI164" i="16"/>
  <c r="AI241" i="16"/>
  <c r="AI115" i="16"/>
  <c r="AI73" i="16"/>
  <c r="AI31" i="16"/>
  <c r="AI199" i="16"/>
  <c r="AI185" i="16"/>
  <c r="AI157" i="16"/>
  <c r="AI143" i="16"/>
  <c r="AI108" i="16"/>
  <c r="AI94" i="16"/>
  <c r="AI80" i="16"/>
  <c r="AI45" i="16"/>
  <c r="AI122" i="16"/>
  <c r="AI87" i="16"/>
  <c r="A25" i="16"/>
  <c r="AF24" i="16"/>
  <c r="AG24" i="16" s="1"/>
  <c r="AI178" i="16"/>
  <c r="AI150" i="16"/>
  <c r="AI136" i="16"/>
  <c r="AI192" i="16"/>
  <c r="AI101" i="16"/>
  <c r="AI52" i="16"/>
  <c r="AI129" i="16"/>
  <c r="AI59" i="16"/>
  <c r="AI38" i="16"/>
  <c r="AI220" i="16"/>
  <c r="AI66" i="16"/>
  <c r="AI206" i="16"/>
  <c r="AI31" i="18"/>
  <c r="AI66" i="18"/>
  <c r="AI213" i="18"/>
  <c r="AI129" i="18"/>
  <c r="AI262" i="16"/>
  <c r="AI136" i="18"/>
  <c r="AI80" i="18"/>
  <c r="AI108" i="18"/>
  <c r="AI164" i="18"/>
  <c r="AI101" i="18"/>
  <c r="AI192" i="18"/>
  <c r="AI143" i="18"/>
  <c r="AI115" i="18"/>
  <c r="AI255" i="18"/>
  <c r="AI227" i="18"/>
  <c r="AI52" i="18"/>
  <c r="AI241" i="18"/>
  <c r="AI87" i="18"/>
  <c r="AI59" i="18"/>
  <c r="AI45" i="18"/>
  <c r="AI94" i="18"/>
  <c r="AI150" i="18"/>
  <c r="AI234" i="18"/>
  <c r="AI199" i="18"/>
  <c r="AF24" i="18"/>
  <c r="AG24" i="18" s="1"/>
  <c r="A25" i="18"/>
  <c r="AI73" i="18"/>
  <c r="AI206" i="18"/>
  <c r="AI185" i="18"/>
  <c r="AI157" i="18"/>
  <c r="AI38" i="18"/>
  <c r="AI171" i="18"/>
  <c r="AI220" i="18"/>
  <c r="AI178" i="18"/>
  <c r="AI248" i="18"/>
  <c r="AI122" i="18"/>
  <c r="AI269" i="16"/>
  <c r="AI276" i="16"/>
  <c r="AI277" i="16" l="1"/>
  <c r="AI228" i="17"/>
  <c r="A27" i="17"/>
  <c r="AF26" i="17"/>
  <c r="AG26" i="17" s="1"/>
  <c r="AF25" i="16"/>
  <c r="AG25" i="16" s="1"/>
  <c r="A26" i="16"/>
  <c r="AI256" i="18"/>
  <c r="A26" i="18"/>
  <c r="AF25" i="18"/>
  <c r="AG25" i="18" s="1"/>
  <c r="AF27" i="17" l="1"/>
  <c r="AG27" i="17" s="1"/>
  <c r="A28" i="17"/>
  <c r="A27" i="16"/>
  <c r="AF26" i="16"/>
  <c r="AG26" i="16" s="1"/>
  <c r="AF26" i="18"/>
  <c r="AG26" i="18" s="1"/>
  <c r="A27" i="18"/>
  <c r="A29" i="17" l="1"/>
  <c r="AF28" i="17"/>
  <c r="AG28" i="17" s="1"/>
  <c r="AF27" i="16"/>
  <c r="AG27" i="16" s="1"/>
  <c r="A28" i="16"/>
  <c r="A28" i="18"/>
  <c r="AF27" i="18"/>
  <c r="AG27" i="18" s="1"/>
  <c r="AF29" i="17" l="1"/>
  <c r="AG29" i="17" s="1"/>
  <c r="A30" i="17"/>
  <c r="A29" i="16"/>
  <c r="AF28" i="16"/>
  <c r="AG28" i="16" s="1"/>
  <c r="AF28" i="18"/>
  <c r="AG28" i="18" s="1"/>
  <c r="A29" i="18"/>
  <c r="A31" i="17" l="1"/>
  <c r="AF30" i="17"/>
  <c r="AG30" i="17" s="1"/>
  <c r="AF29" i="16"/>
  <c r="AG29" i="16" s="1"/>
  <c r="A30" i="16"/>
  <c r="A30" i="18"/>
  <c r="AF29" i="18"/>
  <c r="AG29" i="18" s="1"/>
  <c r="A32" i="17" l="1"/>
  <c r="AF31" i="17"/>
  <c r="AG31" i="17" s="1"/>
  <c r="A31" i="16"/>
  <c r="AF30" i="16"/>
  <c r="AG30" i="16" s="1"/>
  <c r="AF30" i="18"/>
  <c r="AG30" i="18" s="1"/>
  <c r="A31" i="18"/>
  <c r="AF32" i="17" l="1"/>
  <c r="AG32" i="17" s="1"/>
  <c r="A33" i="17"/>
  <c r="AF31" i="16"/>
  <c r="AG31" i="16" s="1"/>
  <c r="A32" i="16"/>
  <c r="A32" i="18"/>
  <c r="AF31" i="18"/>
  <c r="AG31" i="18" s="1"/>
  <c r="A34" i="17" l="1"/>
  <c r="AF33" i="17"/>
  <c r="AG33" i="17" s="1"/>
  <c r="A33" i="16"/>
  <c r="AF32" i="16"/>
  <c r="AG32" i="16" s="1"/>
  <c r="AF32" i="18"/>
  <c r="AG32" i="18" s="1"/>
  <c r="A33" i="18"/>
  <c r="AF34" i="17" l="1"/>
  <c r="AG34" i="17" s="1"/>
  <c r="A35" i="17"/>
  <c r="A34" i="16"/>
  <c r="AF33" i="16"/>
  <c r="AG33" i="16" s="1"/>
  <c r="A34" i="18"/>
  <c r="AF33" i="18"/>
  <c r="AG33" i="18" s="1"/>
  <c r="A36" i="17" l="1"/>
  <c r="AF35" i="17"/>
  <c r="AG35" i="17" s="1"/>
  <c r="A35" i="16"/>
  <c r="AF34" i="16"/>
  <c r="AG34" i="16" s="1"/>
  <c r="A35" i="18"/>
  <c r="AF34" i="18"/>
  <c r="AG34" i="18" s="1"/>
  <c r="AF36" i="17" l="1"/>
  <c r="AG36" i="17" s="1"/>
  <c r="A37" i="17"/>
  <c r="A36" i="16"/>
  <c r="AF35" i="16"/>
  <c r="AG35" i="16" s="1"/>
  <c r="A36" i="18"/>
  <c r="AF35" i="18"/>
  <c r="AG35" i="18" s="1"/>
  <c r="A38" i="17" l="1"/>
  <c r="AF37" i="17"/>
  <c r="AG37" i="17" s="1"/>
  <c r="A37" i="16"/>
  <c r="AF36" i="16"/>
  <c r="AG36" i="16" s="1"/>
  <c r="AF36" i="18"/>
  <c r="AG36" i="18" s="1"/>
  <c r="A37" i="18"/>
  <c r="AF38" i="17" l="1"/>
  <c r="AG38" i="17" s="1"/>
  <c r="A39" i="17"/>
  <c r="A38" i="16"/>
  <c r="AF37" i="16"/>
  <c r="AG37" i="16" s="1"/>
  <c r="A38" i="18"/>
  <c r="AF37" i="18"/>
  <c r="AG37" i="18" s="1"/>
  <c r="A40" i="17" l="1"/>
  <c r="AF39" i="17"/>
  <c r="AG39" i="17" s="1"/>
  <c r="AF38" i="16"/>
  <c r="AG38" i="16" s="1"/>
  <c r="A39" i="16"/>
  <c r="A39" i="18"/>
  <c r="AF38" i="18"/>
  <c r="AG38" i="18" s="1"/>
  <c r="AF40" i="17" l="1"/>
  <c r="AG40" i="17" s="1"/>
  <c r="A41" i="17"/>
  <c r="A40" i="16"/>
  <c r="AF39" i="16"/>
  <c r="AG39" i="16" s="1"/>
  <c r="AF39" i="18"/>
  <c r="AG39" i="18" s="1"/>
  <c r="A40" i="18"/>
  <c r="A42" i="17" l="1"/>
  <c r="AF41" i="17"/>
  <c r="AG41" i="17" s="1"/>
  <c r="AF40" i="16"/>
  <c r="AG40" i="16" s="1"/>
  <c r="A41" i="16"/>
  <c r="A41" i="18"/>
  <c r="AF40" i="18"/>
  <c r="AG40" i="18" s="1"/>
  <c r="AF42" i="17" l="1"/>
  <c r="AG42" i="17" s="1"/>
  <c r="A43" i="17"/>
  <c r="A42" i="16"/>
  <c r="AF41" i="16"/>
  <c r="AG41" i="16" s="1"/>
  <c r="A42" i="18"/>
  <c r="AF41" i="18"/>
  <c r="AG41" i="18" s="1"/>
  <c r="A44" i="17" l="1"/>
  <c r="AF43" i="17"/>
  <c r="AG43" i="17" s="1"/>
  <c r="AF42" i="16"/>
  <c r="AG42" i="16" s="1"/>
  <c r="A43" i="16"/>
  <c r="A43" i="18"/>
  <c r="AF42" i="18"/>
  <c r="AG42" i="18" s="1"/>
  <c r="AF44" i="17" l="1"/>
  <c r="AG44" i="17" s="1"/>
  <c r="A45" i="17"/>
  <c r="A44" i="16"/>
  <c r="AF43" i="16"/>
  <c r="AG43" i="16" s="1"/>
  <c r="A44" i="18"/>
  <c r="AF43" i="18"/>
  <c r="AG43" i="18" s="1"/>
  <c r="A46" i="17" l="1"/>
  <c r="AF45" i="17"/>
  <c r="AG45" i="17" s="1"/>
  <c r="AF44" i="16"/>
  <c r="AG44" i="16" s="1"/>
  <c r="A45" i="16"/>
  <c r="A45" i="18"/>
  <c r="AF44" i="18"/>
  <c r="AG44" i="18" s="1"/>
  <c r="AF46" i="17" l="1"/>
  <c r="AG46" i="17" s="1"/>
  <c r="A47" i="17"/>
  <c r="A46" i="16"/>
  <c r="AF45" i="16"/>
  <c r="AG45" i="16" s="1"/>
  <c r="AF45" i="18"/>
  <c r="AG45" i="18" s="1"/>
  <c r="A46" i="18"/>
  <c r="A48" i="17" l="1"/>
  <c r="AF47" i="17"/>
  <c r="AG47" i="17" s="1"/>
  <c r="AF46" i="16"/>
  <c r="AG46" i="16" s="1"/>
  <c r="A47" i="16"/>
  <c r="A47" i="18"/>
  <c r="AF46" i="18"/>
  <c r="AG46" i="18" s="1"/>
  <c r="A49" i="17" l="1"/>
  <c r="AF48" i="17"/>
  <c r="AG48" i="17" s="1"/>
  <c r="A48" i="16"/>
  <c r="AF47" i="16"/>
  <c r="AG47" i="16" s="1"/>
  <c r="AF47" i="18"/>
  <c r="AG47" i="18" s="1"/>
  <c r="A48" i="18"/>
  <c r="AF49" i="17" l="1"/>
  <c r="AG49" i="17" s="1"/>
  <c r="A50" i="17"/>
  <c r="A49" i="16"/>
  <c r="AF48" i="16"/>
  <c r="AG48" i="16" s="1"/>
  <c r="AF48" i="18"/>
  <c r="AG48" i="18" s="1"/>
  <c r="A49" i="18"/>
  <c r="A51" i="17" l="1"/>
  <c r="AF50" i="17"/>
  <c r="AG50" i="17" s="1"/>
  <c r="AF49" i="16"/>
  <c r="AG49" i="16" s="1"/>
  <c r="A50" i="16"/>
  <c r="A50" i="18"/>
  <c r="AF49" i="18"/>
  <c r="AG49" i="18" s="1"/>
  <c r="AF51" i="17" l="1"/>
  <c r="AG51" i="17" s="1"/>
  <c r="A52" i="17"/>
  <c r="A51" i="16"/>
  <c r="AF50" i="16"/>
  <c r="AG50" i="16" s="1"/>
  <c r="AF50" i="18"/>
  <c r="AG50" i="18" s="1"/>
  <c r="A51" i="18"/>
  <c r="A53" i="17" l="1"/>
  <c r="AF52" i="17"/>
  <c r="AG52" i="17" s="1"/>
  <c r="A52" i="16"/>
  <c r="AF51" i="16"/>
  <c r="AG51" i="16" s="1"/>
  <c r="A52" i="18"/>
  <c r="AF51" i="18"/>
  <c r="AG51" i="18" s="1"/>
  <c r="AF53" i="17" l="1"/>
  <c r="AG53" i="17" s="1"/>
  <c r="A54" i="17"/>
  <c r="A53" i="16"/>
  <c r="AF52" i="16"/>
  <c r="AG52" i="16" s="1"/>
  <c r="AF52" i="18"/>
  <c r="AG52" i="18" s="1"/>
  <c r="A53" i="18"/>
  <c r="A55" i="17" l="1"/>
  <c r="AF54" i="17"/>
  <c r="AG54" i="17" s="1"/>
  <c r="A54" i="16"/>
  <c r="AF53" i="16"/>
  <c r="AG53" i="16" s="1"/>
  <c r="A54" i="18"/>
  <c r="AF53" i="18"/>
  <c r="AG53" i="18" s="1"/>
  <c r="A56" i="17" l="1"/>
  <c r="AF55" i="17"/>
  <c r="AG55" i="17" s="1"/>
  <c r="A55" i="16"/>
  <c r="AF54" i="16"/>
  <c r="AG54" i="16" s="1"/>
  <c r="A55" i="18"/>
  <c r="AF54" i="18"/>
  <c r="AG54" i="18" s="1"/>
  <c r="AF56" i="17" l="1"/>
  <c r="AG56" i="17" s="1"/>
  <c r="A57" i="17"/>
  <c r="A56" i="16"/>
  <c r="AF55" i="16"/>
  <c r="AG55" i="16" s="1"/>
  <c r="A56" i="18"/>
  <c r="AF55" i="18"/>
  <c r="AG55" i="18" s="1"/>
  <c r="A58" i="17" l="1"/>
  <c r="AF57" i="17"/>
  <c r="AG57" i="17" s="1"/>
  <c r="AF56" i="16"/>
  <c r="AG56" i="16" s="1"/>
  <c r="A57" i="16"/>
  <c r="A57" i="18"/>
  <c r="AF56" i="18"/>
  <c r="AG56" i="18" s="1"/>
  <c r="A59" i="17" l="1"/>
  <c r="AF58" i="17"/>
  <c r="AG58" i="17" s="1"/>
  <c r="A58" i="16"/>
  <c r="AF57" i="16"/>
  <c r="AG57" i="16" s="1"/>
  <c r="AF57" i="18"/>
  <c r="AG57" i="18" s="1"/>
  <c r="A58" i="18"/>
  <c r="A60" i="17" l="1"/>
  <c r="AF59" i="17"/>
  <c r="AG59" i="17" s="1"/>
  <c r="A59" i="16"/>
  <c r="AF58" i="16"/>
  <c r="AG58" i="16" s="1"/>
  <c r="A59" i="18"/>
  <c r="AF58" i="18"/>
  <c r="AG58" i="18" s="1"/>
  <c r="A61" i="17" l="1"/>
  <c r="AF60" i="17"/>
  <c r="AG60" i="17" s="1"/>
  <c r="AF59" i="16"/>
  <c r="AG59" i="16" s="1"/>
  <c r="A60" i="16"/>
  <c r="A60" i="18"/>
  <c r="AF59" i="18"/>
  <c r="AG59" i="18" s="1"/>
  <c r="A62" i="17" l="1"/>
  <c r="AF61" i="17"/>
  <c r="AG61" i="17" s="1"/>
  <c r="A61" i="16"/>
  <c r="AF60" i="16"/>
  <c r="AG60" i="16" s="1"/>
  <c r="A61" i="18"/>
  <c r="AF60" i="18"/>
  <c r="AG60" i="18" s="1"/>
  <c r="A63" i="17" l="1"/>
  <c r="AF62" i="17"/>
  <c r="AG62" i="17" s="1"/>
  <c r="AF61" i="16"/>
  <c r="AG61" i="16" s="1"/>
  <c r="A62" i="16"/>
  <c r="A62" i="18"/>
  <c r="AF61" i="18"/>
  <c r="AG61" i="18" s="1"/>
  <c r="AF63" i="17" l="1"/>
  <c r="AG63" i="17" s="1"/>
  <c r="A64" i="17"/>
  <c r="A63" i="16"/>
  <c r="AF62" i="16"/>
  <c r="AG62" i="16" s="1"/>
  <c r="AF62" i="18"/>
  <c r="AG62" i="18" s="1"/>
  <c r="A63" i="18"/>
  <c r="A65" i="17" l="1"/>
  <c r="AF64" i="17"/>
  <c r="AG64" i="17" s="1"/>
  <c r="A64" i="16"/>
  <c r="AF63" i="16"/>
  <c r="AG63" i="16" s="1"/>
  <c r="A64" i="18"/>
  <c r="AF63" i="18"/>
  <c r="AG63" i="18" s="1"/>
  <c r="AF65" i="17" l="1"/>
  <c r="AG65" i="17" s="1"/>
  <c r="A66" i="17"/>
  <c r="AF64" i="16"/>
  <c r="AG64" i="16" s="1"/>
  <c r="A65" i="16"/>
  <c r="A65" i="18"/>
  <c r="AF64" i="18"/>
  <c r="AG64" i="18" s="1"/>
  <c r="AF66" i="17" l="1"/>
  <c r="AG66" i="17" s="1"/>
  <c r="A67" i="17"/>
  <c r="A66" i="16"/>
  <c r="AF65" i="16"/>
  <c r="AG65" i="16" s="1"/>
  <c r="A66" i="18"/>
  <c r="AF65" i="18"/>
  <c r="AG65" i="18" s="1"/>
  <c r="AF67" i="17" l="1"/>
  <c r="AG67" i="17" s="1"/>
  <c r="A68" i="17"/>
  <c r="A67" i="16"/>
  <c r="AF66" i="16"/>
  <c r="AG66" i="16" s="1"/>
  <c r="A67" i="18"/>
  <c r="AF66" i="18"/>
  <c r="AG66" i="18" s="1"/>
  <c r="AF68" i="17" l="1"/>
  <c r="AG68" i="17" s="1"/>
  <c r="A69" i="17"/>
  <c r="A68" i="16"/>
  <c r="AF67" i="16"/>
  <c r="AG67" i="16" s="1"/>
  <c r="A68" i="18"/>
  <c r="AF67" i="18"/>
  <c r="AG67" i="18" s="1"/>
  <c r="A70" i="17" l="1"/>
  <c r="AF69" i="17"/>
  <c r="AG69" i="17" s="1"/>
  <c r="AF68" i="16"/>
  <c r="AG68" i="16" s="1"/>
  <c r="A69" i="16"/>
  <c r="A69" i="18"/>
  <c r="AF68" i="18"/>
  <c r="AG68" i="18" s="1"/>
  <c r="A71" i="17" l="1"/>
  <c r="AF70" i="17"/>
  <c r="AG70" i="17" s="1"/>
  <c r="AF69" i="16"/>
  <c r="AG69" i="16" s="1"/>
  <c r="A70" i="16"/>
  <c r="AF69" i="18"/>
  <c r="AG69" i="18" s="1"/>
  <c r="A70" i="18"/>
  <c r="A72" i="17" l="1"/>
  <c r="AF71" i="17"/>
  <c r="AG71" i="17" s="1"/>
  <c r="A71" i="16"/>
  <c r="AF70" i="16"/>
  <c r="AG70" i="16" s="1"/>
  <c r="A71" i="18"/>
  <c r="AF70" i="18"/>
  <c r="AG70" i="18" s="1"/>
  <c r="A73" i="17" l="1"/>
  <c r="AF72" i="17"/>
  <c r="AG72" i="17" s="1"/>
  <c r="A72" i="16"/>
  <c r="AF71" i="16"/>
  <c r="AG71" i="16" s="1"/>
  <c r="A72" i="18"/>
  <c r="AF71" i="18"/>
  <c r="AG71" i="18" s="1"/>
  <c r="AF73" i="17" l="1"/>
  <c r="AG73" i="17" s="1"/>
  <c r="A74" i="17"/>
  <c r="A73" i="16"/>
  <c r="AF72" i="16"/>
  <c r="AG72" i="16" s="1"/>
  <c r="AF72" i="18"/>
  <c r="AG72" i="18" s="1"/>
  <c r="A73" i="18"/>
  <c r="A75" i="17" l="1"/>
  <c r="AF74" i="17"/>
  <c r="AG74" i="17" s="1"/>
  <c r="A74" i="16"/>
  <c r="AF73" i="16"/>
  <c r="AG73" i="16" s="1"/>
  <c r="A74" i="18"/>
  <c r="AF73" i="18"/>
  <c r="AG73" i="18" s="1"/>
  <c r="AF75" i="17" l="1"/>
  <c r="AG75" i="17" s="1"/>
  <c r="A76" i="17"/>
  <c r="A75" i="16"/>
  <c r="AF74" i="16"/>
  <c r="AG74" i="16" s="1"/>
  <c r="AF74" i="18"/>
  <c r="AG74" i="18" s="1"/>
  <c r="A75" i="18"/>
  <c r="A77" i="17" l="1"/>
  <c r="AF76" i="17"/>
  <c r="AG76" i="17" s="1"/>
  <c r="A76" i="16"/>
  <c r="AF75" i="16"/>
  <c r="AG75" i="16" s="1"/>
  <c r="A76" i="18"/>
  <c r="AF75" i="18"/>
  <c r="AG75" i="18" s="1"/>
  <c r="A78" i="17" l="1"/>
  <c r="AF77" i="17"/>
  <c r="AG77" i="17" s="1"/>
  <c r="A77" i="16"/>
  <c r="AF76" i="16"/>
  <c r="AG76" i="16" s="1"/>
  <c r="A77" i="18"/>
  <c r="AF76" i="18"/>
  <c r="AG76" i="18" s="1"/>
  <c r="AF78" i="17" l="1"/>
  <c r="AG78" i="17" s="1"/>
  <c r="A79" i="17"/>
  <c r="A78" i="16"/>
  <c r="AF77" i="16"/>
  <c r="AG77" i="16" s="1"/>
  <c r="AF77" i="18"/>
  <c r="AG77" i="18" s="1"/>
  <c r="A78" i="18"/>
  <c r="A80" i="17" l="1"/>
  <c r="AF79" i="17"/>
  <c r="AG79" i="17" s="1"/>
  <c r="AF78" i="16"/>
  <c r="AG78" i="16" s="1"/>
  <c r="A79" i="16"/>
  <c r="A79" i="18"/>
  <c r="AF78" i="18"/>
  <c r="AG78" i="18" s="1"/>
  <c r="AF80" i="17" l="1"/>
  <c r="AG80" i="17" s="1"/>
  <c r="A81" i="17"/>
  <c r="AF79" i="16"/>
  <c r="AG79" i="16" s="1"/>
  <c r="A80" i="16"/>
  <c r="A80" i="18"/>
  <c r="AF79" i="18"/>
  <c r="AG79" i="18" s="1"/>
  <c r="A82" i="17" l="1"/>
  <c r="AF81" i="17"/>
  <c r="AG81" i="17" s="1"/>
  <c r="AF80" i="16"/>
  <c r="AG80" i="16" s="1"/>
  <c r="A81" i="16"/>
  <c r="A81" i="18"/>
  <c r="AF80" i="18"/>
  <c r="AG80" i="18" s="1"/>
  <c r="A83" i="17" l="1"/>
  <c r="AF82" i="17"/>
  <c r="AG82" i="17" s="1"/>
  <c r="AF81" i="16"/>
  <c r="AG81" i="16" s="1"/>
  <c r="A82" i="16"/>
  <c r="A82" i="18"/>
  <c r="AF81" i="18"/>
  <c r="AG81" i="18" s="1"/>
  <c r="A84" i="17" l="1"/>
  <c r="AF83" i="17"/>
  <c r="AG83" i="17" s="1"/>
  <c r="A83" i="16"/>
  <c r="AF82" i="16"/>
  <c r="AG82" i="16" s="1"/>
  <c r="AF82" i="18"/>
  <c r="AG82" i="18" s="1"/>
  <c r="A83" i="18"/>
  <c r="A85" i="17" l="1"/>
  <c r="AF84" i="17"/>
  <c r="AG84" i="17" s="1"/>
  <c r="A84" i="16"/>
  <c r="AF83" i="16"/>
  <c r="AG83" i="16" s="1"/>
  <c r="A84" i="18"/>
  <c r="AF83" i="18"/>
  <c r="AG83" i="18" s="1"/>
  <c r="AF85" i="17" l="1"/>
  <c r="AG85" i="17" s="1"/>
  <c r="A86" i="17"/>
  <c r="A85" i="16"/>
  <c r="AF84" i="16"/>
  <c r="AG84" i="16" s="1"/>
  <c r="AF84" i="18"/>
  <c r="AG84" i="18" s="1"/>
  <c r="A85" i="18"/>
  <c r="A87" i="17" l="1"/>
  <c r="AF86" i="17"/>
  <c r="AG86" i="17" s="1"/>
  <c r="A86" i="16"/>
  <c r="AF85" i="16"/>
  <c r="AG85" i="16" s="1"/>
  <c r="A86" i="18"/>
  <c r="AF85" i="18"/>
  <c r="AG85" i="18" s="1"/>
  <c r="AF87" i="17" l="1"/>
  <c r="AG87" i="17" s="1"/>
  <c r="A88" i="17"/>
  <c r="A87" i="16"/>
  <c r="AF86" i="16"/>
  <c r="AG86" i="16" s="1"/>
  <c r="A87" i="18"/>
  <c r="AF86" i="18"/>
  <c r="AG86" i="18" s="1"/>
  <c r="A89" i="17" l="1"/>
  <c r="AF88" i="17"/>
  <c r="AG88" i="17" s="1"/>
  <c r="A88" i="16"/>
  <c r="AF87" i="16"/>
  <c r="AG87" i="16" s="1"/>
  <c r="AF87" i="18"/>
  <c r="AG87" i="18" s="1"/>
  <c r="A88" i="18"/>
  <c r="A90" i="17" l="1"/>
  <c r="AF89" i="17"/>
  <c r="AG89" i="17" s="1"/>
  <c r="AF88" i="16"/>
  <c r="AG88" i="16" s="1"/>
  <c r="A89" i="16"/>
  <c r="A89" i="18"/>
  <c r="AF88" i="18"/>
  <c r="AG88" i="18" s="1"/>
  <c r="AF90" i="17" l="1"/>
  <c r="AG90" i="17" s="1"/>
  <c r="A91" i="17"/>
  <c r="A90" i="16"/>
  <c r="AF89" i="16"/>
  <c r="AG89" i="16" s="1"/>
  <c r="AF89" i="18"/>
  <c r="AG89" i="18" s="1"/>
  <c r="A90" i="18"/>
  <c r="A92" i="17" l="1"/>
  <c r="AF91" i="17"/>
  <c r="AG91" i="17" s="1"/>
  <c r="AF90" i="16"/>
  <c r="AG90" i="16" s="1"/>
  <c r="A91" i="16"/>
  <c r="A91" i="18"/>
  <c r="AF90" i="18"/>
  <c r="AG90" i="18" s="1"/>
  <c r="A93" i="17" l="1"/>
  <c r="AF92" i="17"/>
  <c r="AG92" i="17" s="1"/>
  <c r="AF91" i="16"/>
  <c r="AG91" i="16" s="1"/>
  <c r="A92" i="16"/>
  <c r="A92" i="18"/>
  <c r="AF91" i="18"/>
  <c r="AG91" i="18" s="1"/>
  <c r="A94" i="17" l="1"/>
  <c r="AF93" i="17"/>
  <c r="AG93" i="17" s="1"/>
  <c r="A93" i="16"/>
  <c r="AF92" i="16"/>
  <c r="AG92" i="16" s="1"/>
  <c r="A93" i="18"/>
  <c r="AF92" i="18"/>
  <c r="AG92" i="18" s="1"/>
  <c r="A95" i="17" l="1"/>
  <c r="AF94" i="17"/>
  <c r="AG94" i="17" s="1"/>
  <c r="A94" i="16"/>
  <c r="AF93" i="16"/>
  <c r="AG93" i="16" s="1"/>
  <c r="A94" i="18"/>
  <c r="AF93" i="18"/>
  <c r="AG93" i="18" s="1"/>
  <c r="A96" i="17" l="1"/>
  <c r="AF95" i="17"/>
  <c r="AG95" i="17" s="1"/>
  <c r="A95" i="16"/>
  <c r="AF94" i="16"/>
  <c r="AG94" i="16" s="1"/>
  <c r="AF94" i="18"/>
  <c r="AG94" i="18" s="1"/>
  <c r="A95" i="18"/>
  <c r="A97" i="17" l="1"/>
  <c r="AF96" i="17"/>
  <c r="AG96" i="17" s="1"/>
  <c r="A96" i="16"/>
  <c r="AF95" i="16"/>
  <c r="AG95" i="16" s="1"/>
  <c r="A96" i="18"/>
  <c r="AF95" i="18"/>
  <c r="AG95" i="18" s="1"/>
  <c r="AF97" i="17" l="1"/>
  <c r="AG97" i="17" s="1"/>
  <c r="A98" i="17"/>
  <c r="A97" i="16"/>
  <c r="AF96" i="16"/>
  <c r="AG96" i="16" s="1"/>
  <c r="A97" i="18"/>
  <c r="AF96" i="18"/>
  <c r="AG96" i="18" s="1"/>
  <c r="A99" i="17" l="1"/>
  <c r="AF98" i="17"/>
  <c r="AG98" i="17" s="1"/>
  <c r="A98" i="16"/>
  <c r="AF97" i="16"/>
  <c r="AG97" i="16" s="1"/>
  <c r="AF97" i="18"/>
  <c r="AG97" i="18" s="1"/>
  <c r="A98" i="18"/>
  <c r="A100" i="17" l="1"/>
  <c r="AF99" i="17"/>
  <c r="AG99" i="17" s="1"/>
  <c r="A99" i="16"/>
  <c r="AF98" i="16"/>
  <c r="AG98" i="16" s="1"/>
  <c r="A99" i="18"/>
  <c r="AF98" i="18"/>
  <c r="AG98" i="18" s="1"/>
  <c r="AF100" i="17" l="1"/>
  <c r="AG100" i="17" s="1"/>
  <c r="A101" i="17"/>
  <c r="A100" i="16"/>
  <c r="AF99" i="16"/>
  <c r="AG99" i="16" s="1"/>
  <c r="A100" i="18"/>
  <c r="AF99" i="18"/>
  <c r="AG99" i="18" s="1"/>
  <c r="A102" i="17" l="1"/>
  <c r="AF101" i="17"/>
  <c r="AG101" i="17" s="1"/>
  <c r="AF100" i="16"/>
  <c r="AG100" i="16" s="1"/>
  <c r="A101" i="16"/>
  <c r="A101" i="18"/>
  <c r="AF100" i="18"/>
  <c r="AG100" i="18" s="1"/>
  <c r="AF102" i="17" l="1"/>
  <c r="AG102" i="17" s="1"/>
  <c r="A103" i="17"/>
  <c r="AF101" i="16"/>
  <c r="AG101" i="16" s="1"/>
  <c r="A102" i="16"/>
  <c r="A102" i="18"/>
  <c r="AF101" i="18"/>
  <c r="AG101" i="18" s="1"/>
  <c r="A104" i="17" l="1"/>
  <c r="AF103" i="17"/>
  <c r="AG103" i="17" s="1"/>
  <c r="AF102" i="16"/>
  <c r="AG102" i="16" s="1"/>
  <c r="A103" i="16"/>
  <c r="A103" i="18"/>
  <c r="AF102" i="18"/>
  <c r="AG102" i="18" s="1"/>
  <c r="A105" i="17" l="1"/>
  <c r="AF104" i="17"/>
  <c r="AG104" i="17" s="1"/>
  <c r="AF103" i="16"/>
  <c r="AG103" i="16" s="1"/>
  <c r="A104" i="16"/>
  <c r="AF103" i="18"/>
  <c r="AG103" i="18" s="1"/>
  <c r="A104" i="18"/>
  <c r="A106" i="17" l="1"/>
  <c r="AF105" i="17"/>
  <c r="AG105" i="17" s="1"/>
  <c r="A105" i="16"/>
  <c r="AF104" i="16"/>
  <c r="AG104" i="16" s="1"/>
  <c r="A105" i="18"/>
  <c r="AF104" i="18"/>
  <c r="AG104" i="18" s="1"/>
  <c r="A107" i="17" l="1"/>
  <c r="AF106" i="17"/>
  <c r="AG106" i="17" s="1"/>
  <c r="A106" i="16"/>
  <c r="AF105" i="16"/>
  <c r="AG105" i="16" s="1"/>
  <c r="A106" i="18"/>
  <c r="AF105" i="18"/>
  <c r="AG105" i="18" s="1"/>
  <c r="AF107" i="17" l="1"/>
  <c r="AG107" i="17" s="1"/>
  <c r="A108" i="17"/>
  <c r="A107" i="16"/>
  <c r="AF106" i="16"/>
  <c r="AG106" i="16" s="1"/>
  <c r="AF106" i="18"/>
  <c r="AG106" i="18" s="1"/>
  <c r="A107" i="18"/>
  <c r="A109" i="17" l="1"/>
  <c r="AF108" i="17"/>
  <c r="AG108" i="17" s="1"/>
  <c r="A108" i="16"/>
  <c r="AF107" i="16"/>
  <c r="AG107" i="16" s="1"/>
  <c r="AF107" i="18"/>
  <c r="AG107" i="18" s="1"/>
  <c r="A108" i="18"/>
  <c r="AF109" i="17" l="1"/>
  <c r="AG109" i="17" s="1"/>
  <c r="A110" i="17"/>
  <c r="A109" i="16"/>
  <c r="AF108" i="16"/>
  <c r="AG108" i="16" s="1"/>
  <c r="A109" i="18"/>
  <c r="AF108" i="18"/>
  <c r="AG108" i="18" s="1"/>
  <c r="A111" i="17" l="1"/>
  <c r="AF110" i="17"/>
  <c r="AG110" i="17" s="1"/>
  <c r="A110" i="16"/>
  <c r="AF109" i="16"/>
  <c r="AG109" i="16" s="1"/>
  <c r="AF109" i="18"/>
  <c r="AG109" i="18" s="1"/>
  <c r="A110" i="18"/>
  <c r="A112" i="17" l="1"/>
  <c r="AF111" i="17"/>
  <c r="AG111" i="17" s="1"/>
  <c r="A111" i="16"/>
  <c r="AF110" i="16"/>
  <c r="AG110" i="16" s="1"/>
  <c r="A111" i="18"/>
  <c r="AF110" i="18"/>
  <c r="AG110" i="18" s="1"/>
  <c r="AF112" i="17" l="1"/>
  <c r="AG112" i="17" s="1"/>
  <c r="A113" i="17"/>
  <c r="A112" i="16"/>
  <c r="AF111" i="16"/>
  <c r="AG111" i="16" s="1"/>
  <c r="A112" i="18"/>
  <c r="AF111" i="18"/>
  <c r="AG111" i="18" s="1"/>
  <c r="A114" i="17" l="1"/>
  <c r="AF113" i="17"/>
  <c r="AG113" i="17" s="1"/>
  <c r="AF112" i="16"/>
  <c r="AG112" i="16" s="1"/>
  <c r="A113" i="16"/>
  <c r="A113" i="18"/>
  <c r="AF112" i="18"/>
  <c r="AG112" i="18" s="1"/>
  <c r="A115" i="17" l="1"/>
  <c r="AF114" i="17"/>
  <c r="AG114" i="17" s="1"/>
  <c r="AF113" i="16"/>
  <c r="AG113" i="16" s="1"/>
  <c r="A114" i="16"/>
  <c r="A114" i="18"/>
  <c r="AF113" i="18"/>
  <c r="AG113" i="18" s="1"/>
  <c r="A116" i="17" l="1"/>
  <c r="AF115" i="17"/>
  <c r="AG115" i="17" s="1"/>
  <c r="A115" i="16"/>
  <c r="AF114" i="16"/>
  <c r="AG114" i="16" s="1"/>
  <c r="AF114" i="18"/>
  <c r="AG114" i="18" s="1"/>
  <c r="A115" i="18"/>
  <c r="A117" i="17" l="1"/>
  <c r="AF116" i="17"/>
  <c r="AG116" i="17" s="1"/>
  <c r="AF115" i="16"/>
  <c r="AG115" i="16" s="1"/>
  <c r="A116" i="16"/>
  <c r="A116" i="18"/>
  <c r="AF115" i="18"/>
  <c r="AG115" i="18" s="1"/>
  <c r="A118" i="17" l="1"/>
  <c r="AF117" i="17"/>
  <c r="AG117" i="17" s="1"/>
  <c r="A117" i="16"/>
  <c r="AF116" i="16"/>
  <c r="AG116" i="16" s="1"/>
  <c r="A117" i="18"/>
  <c r="AF116" i="18"/>
  <c r="AG116" i="18" s="1"/>
  <c r="A119" i="17" l="1"/>
  <c r="AF118" i="17"/>
  <c r="AG118" i="17" s="1"/>
  <c r="A118" i="16"/>
  <c r="AF117" i="16"/>
  <c r="AG117" i="16" s="1"/>
  <c r="A118" i="18"/>
  <c r="AF117" i="18"/>
  <c r="AG117" i="18" s="1"/>
  <c r="AF119" i="17" l="1"/>
  <c r="AG119" i="17" s="1"/>
  <c r="A120" i="17"/>
  <c r="AF118" i="16"/>
  <c r="AG118" i="16" s="1"/>
  <c r="A119" i="16"/>
  <c r="AF118" i="18"/>
  <c r="AG118" i="18" s="1"/>
  <c r="A119" i="18"/>
  <c r="A121" i="17" l="1"/>
  <c r="AF120" i="17"/>
  <c r="AG120" i="17" s="1"/>
  <c r="A120" i="16"/>
  <c r="AF119" i="16"/>
  <c r="AG119" i="16" s="1"/>
  <c r="AF119" i="18"/>
  <c r="AG119" i="18" s="1"/>
  <c r="A120" i="18"/>
  <c r="A122" i="17" l="1"/>
  <c r="AF121" i="17"/>
  <c r="AG121" i="17" s="1"/>
  <c r="AF120" i="16"/>
  <c r="AG120" i="16" s="1"/>
  <c r="A121" i="16"/>
  <c r="A121" i="18"/>
  <c r="AF120" i="18"/>
  <c r="AG120" i="18" s="1"/>
  <c r="A123" i="17" l="1"/>
  <c r="AF122" i="17"/>
  <c r="AG122" i="17" s="1"/>
  <c r="AF121" i="16"/>
  <c r="AG121" i="16" s="1"/>
  <c r="A122" i="16"/>
  <c r="A122" i="18"/>
  <c r="AF121" i="18"/>
  <c r="AG121" i="18" s="1"/>
  <c r="AF123" i="17" l="1"/>
  <c r="AG123" i="17" s="1"/>
  <c r="A124" i="17"/>
  <c r="A123" i="16"/>
  <c r="AF122" i="16"/>
  <c r="AG122" i="16" s="1"/>
  <c r="A123" i="18"/>
  <c r="AF122" i="18"/>
  <c r="AG122" i="18" s="1"/>
  <c r="A125" i="17" l="1"/>
  <c r="AF124" i="17"/>
  <c r="AG124" i="17" s="1"/>
  <c r="A124" i="16"/>
  <c r="AF123" i="16"/>
  <c r="AG123" i="16" s="1"/>
  <c r="A124" i="18"/>
  <c r="AF123" i="18"/>
  <c r="AG123" i="18" s="1"/>
  <c r="AF125" i="17" l="1"/>
  <c r="AG125" i="17" s="1"/>
  <c r="A126" i="17"/>
  <c r="A125" i="16"/>
  <c r="AF124" i="16"/>
  <c r="AG124" i="16" s="1"/>
  <c r="A125" i="18"/>
  <c r="AF124" i="18"/>
  <c r="AG124" i="18" s="1"/>
  <c r="A127" i="17" l="1"/>
  <c r="AF126" i="17"/>
  <c r="AG126" i="17" s="1"/>
  <c r="A126" i="16"/>
  <c r="AF125" i="16"/>
  <c r="AG125" i="16" s="1"/>
  <c r="A126" i="18"/>
  <c r="AF125" i="18"/>
  <c r="AG125" i="18" s="1"/>
  <c r="A128" i="17" l="1"/>
  <c r="AF127" i="17"/>
  <c r="AG127" i="17" s="1"/>
  <c r="A127" i="16"/>
  <c r="AF126" i="16"/>
  <c r="AG126" i="16" s="1"/>
  <c r="A127" i="18"/>
  <c r="AF126" i="18"/>
  <c r="AG126" i="18" s="1"/>
  <c r="AF128" i="17" l="1"/>
  <c r="AG128" i="17" s="1"/>
  <c r="A129" i="17"/>
  <c r="A128" i="16"/>
  <c r="AF127" i="16"/>
  <c r="AG127" i="16" s="1"/>
  <c r="A128" i="18"/>
  <c r="AF127" i="18"/>
  <c r="AG127" i="18" s="1"/>
  <c r="A130" i="17" l="1"/>
  <c r="AF129" i="17"/>
  <c r="AG129" i="17" s="1"/>
  <c r="AF128" i="16"/>
  <c r="AG128" i="16" s="1"/>
  <c r="A129" i="16"/>
  <c r="AF128" i="18"/>
  <c r="AG128" i="18" s="1"/>
  <c r="A129" i="18"/>
  <c r="AF130" i="17" l="1"/>
  <c r="AG130" i="17" s="1"/>
  <c r="A131" i="17"/>
  <c r="AF129" i="16"/>
  <c r="AG129" i="16" s="1"/>
  <c r="A130" i="16"/>
  <c r="AF129" i="18"/>
  <c r="AG129" i="18" s="1"/>
  <c r="A130" i="18"/>
  <c r="A132" i="17" l="1"/>
  <c r="AF131" i="17"/>
  <c r="AG131" i="17" s="1"/>
  <c r="AF130" i="16"/>
  <c r="AG130" i="16" s="1"/>
  <c r="A131" i="16"/>
  <c r="AF130" i="18"/>
  <c r="AG130" i="18" s="1"/>
  <c r="A131" i="18"/>
  <c r="A133" i="17" l="1"/>
  <c r="AF132" i="17"/>
  <c r="AG132" i="17" s="1"/>
  <c r="AF131" i="16"/>
  <c r="AG131" i="16" s="1"/>
  <c r="A132" i="16"/>
  <c r="AF131" i="18"/>
  <c r="AG131" i="18" s="1"/>
  <c r="A132" i="18"/>
  <c r="A134" i="17" l="1"/>
  <c r="AF133" i="17"/>
  <c r="AG133" i="17" s="1"/>
  <c r="A133" i="16"/>
  <c r="AF132" i="16"/>
  <c r="AG132" i="16" s="1"/>
  <c r="A133" i="18"/>
  <c r="AF132" i="18"/>
  <c r="AG132" i="18" s="1"/>
  <c r="A135" i="17" l="1"/>
  <c r="AF134" i="17"/>
  <c r="AG134" i="17" s="1"/>
  <c r="A134" i="16"/>
  <c r="AF133" i="16"/>
  <c r="AG133" i="16" s="1"/>
  <c r="A134" i="18"/>
  <c r="AF133" i="18"/>
  <c r="AG133" i="18" s="1"/>
  <c r="AF135" i="17" l="1"/>
  <c r="AG135" i="17" s="1"/>
  <c r="A136" i="17"/>
  <c r="A135" i="16"/>
  <c r="AF134" i="16"/>
  <c r="AG134" i="16" s="1"/>
  <c r="AF134" i="18"/>
  <c r="AG134" i="18" s="1"/>
  <c r="A135" i="18"/>
  <c r="A137" i="17" l="1"/>
  <c r="AF136" i="17"/>
  <c r="AG136" i="17" s="1"/>
  <c r="A136" i="16"/>
  <c r="AF135" i="16"/>
  <c r="AG135" i="16" s="1"/>
  <c r="A136" i="18"/>
  <c r="AF135" i="18"/>
  <c r="AG135" i="18" s="1"/>
  <c r="AF137" i="17" l="1"/>
  <c r="AG137" i="17" s="1"/>
  <c r="A138" i="17"/>
  <c r="A137" i="16"/>
  <c r="AF136" i="16"/>
  <c r="AG136" i="16" s="1"/>
  <c r="A137" i="18"/>
  <c r="AF136" i="18"/>
  <c r="AG136" i="18" s="1"/>
  <c r="A139" i="17" l="1"/>
  <c r="AF138" i="17"/>
  <c r="AG138" i="17" s="1"/>
  <c r="A138" i="16"/>
  <c r="AF137" i="16"/>
  <c r="AG137" i="16" s="1"/>
  <c r="A138" i="18"/>
  <c r="AF137" i="18"/>
  <c r="AG137" i="18" s="1"/>
  <c r="A140" i="17" l="1"/>
  <c r="AF139" i="17"/>
  <c r="AG139" i="17" s="1"/>
  <c r="A139" i="16"/>
  <c r="AF138" i="16"/>
  <c r="AG138" i="16" s="1"/>
  <c r="A139" i="18"/>
  <c r="AF138" i="18"/>
  <c r="AG138" i="18" s="1"/>
  <c r="AF140" i="17" l="1"/>
  <c r="AG140" i="17" s="1"/>
  <c r="A141" i="17"/>
  <c r="A140" i="16"/>
  <c r="AF139" i="16"/>
  <c r="AG139" i="16" s="1"/>
  <c r="A140" i="18"/>
  <c r="AF139" i="18"/>
  <c r="AG139" i="18" s="1"/>
  <c r="A142" i="17" l="1"/>
  <c r="AF141" i="17"/>
  <c r="AG141" i="17" s="1"/>
  <c r="AF140" i="16"/>
  <c r="AG140" i="16" s="1"/>
  <c r="A141" i="16"/>
  <c r="AF140" i="18"/>
  <c r="AG140" i="18" s="1"/>
  <c r="A141" i="18"/>
  <c r="A143" i="17" l="1"/>
  <c r="AF142" i="17"/>
  <c r="AG142" i="17" s="1"/>
  <c r="AF141" i="16"/>
  <c r="AG141" i="16" s="1"/>
  <c r="A142" i="16"/>
  <c r="AF141" i="18"/>
  <c r="AG141" i="18" s="1"/>
  <c r="A142" i="18"/>
  <c r="A144" i="17" l="1"/>
  <c r="AF143" i="17"/>
  <c r="AG143" i="17" s="1"/>
  <c r="A143" i="16"/>
  <c r="AF142" i="16"/>
  <c r="AG142" i="16" s="1"/>
  <c r="A143" i="18"/>
  <c r="AF142" i="18"/>
  <c r="AG142" i="18" s="1"/>
  <c r="A145" i="17" l="1"/>
  <c r="AF144" i="17"/>
  <c r="AG144" i="17" s="1"/>
  <c r="AF143" i="16"/>
  <c r="AG143" i="16" s="1"/>
  <c r="A144" i="16"/>
  <c r="AF143" i="18"/>
  <c r="AG143" i="18" s="1"/>
  <c r="A144" i="18"/>
  <c r="AF145" i="17" l="1"/>
  <c r="AG145" i="17" s="1"/>
  <c r="A146" i="17"/>
  <c r="A145" i="16"/>
  <c r="AF144" i="16"/>
  <c r="AG144" i="16" s="1"/>
  <c r="A145" i="18"/>
  <c r="AF144" i="18"/>
  <c r="AG144" i="18" s="1"/>
  <c r="A147" i="17" l="1"/>
  <c r="AF146" i="17"/>
  <c r="AG146" i="17" s="1"/>
  <c r="A146" i="16"/>
  <c r="AF145" i="16"/>
  <c r="AG145" i="16" s="1"/>
  <c r="A146" i="18"/>
  <c r="AF145" i="18"/>
  <c r="AG145" i="18" s="1"/>
  <c r="AF147" i="17" l="1"/>
  <c r="AG147" i="17" s="1"/>
  <c r="A148" i="17"/>
  <c r="A147" i="16"/>
  <c r="AF146" i="16"/>
  <c r="AG146" i="16" s="1"/>
  <c r="A147" i="18"/>
  <c r="AF146" i="18"/>
  <c r="AG146" i="18" s="1"/>
  <c r="A149" i="17" l="1"/>
  <c r="AF148" i="17"/>
  <c r="AG148" i="17" s="1"/>
  <c r="A148" i="16"/>
  <c r="AF147" i="16"/>
  <c r="AG147" i="16" s="1"/>
  <c r="A148" i="18"/>
  <c r="AF147" i="18"/>
  <c r="AG147" i="18" s="1"/>
  <c r="A150" i="17" l="1"/>
  <c r="AF149" i="17"/>
  <c r="AG149" i="17" s="1"/>
  <c r="A149" i="16"/>
  <c r="AF148" i="16"/>
  <c r="AG148" i="16" s="1"/>
  <c r="A149" i="18"/>
  <c r="AF148" i="18"/>
  <c r="AG148" i="18" s="1"/>
  <c r="AF150" i="17" l="1"/>
  <c r="AG150" i="17" s="1"/>
  <c r="A151" i="17"/>
  <c r="A150" i="16"/>
  <c r="AF149" i="16"/>
  <c r="AG149" i="16" s="1"/>
  <c r="A150" i="18"/>
  <c r="AF149" i="18"/>
  <c r="AG149" i="18" s="1"/>
  <c r="A152" i="17" l="1"/>
  <c r="AF151" i="17"/>
  <c r="AG151" i="17" s="1"/>
  <c r="AF150" i="16"/>
  <c r="AG150" i="16" s="1"/>
  <c r="A151" i="16"/>
  <c r="AF150" i="18"/>
  <c r="AG150" i="18" s="1"/>
  <c r="A151" i="18"/>
  <c r="AF152" i="17" l="1"/>
  <c r="AG152" i="17" s="1"/>
  <c r="A153" i="17"/>
  <c r="A152" i="16"/>
  <c r="AF151" i="16"/>
  <c r="AG151" i="16" s="1"/>
  <c r="A152" i="18"/>
  <c r="AF151" i="18"/>
  <c r="AG151" i="18" s="1"/>
  <c r="A154" i="17" l="1"/>
  <c r="AF153" i="17"/>
  <c r="AG153" i="17" s="1"/>
  <c r="AF152" i="16"/>
  <c r="AG152" i="16" s="1"/>
  <c r="A153" i="16"/>
  <c r="AF152" i="18"/>
  <c r="AG152" i="18" s="1"/>
  <c r="A153" i="18"/>
  <c r="A155" i="17" l="1"/>
  <c r="AF154" i="17"/>
  <c r="AG154" i="17" s="1"/>
  <c r="AF153" i="16"/>
  <c r="AG153" i="16" s="1"/>
  <c r="A154" i="16"/>
  <c r="AF153" i="18"/>
  <c r="AG153" i="18" s="1"/>
  <c r="A154" i="18"/>
  <c r="A156" i="17" l="1"/>
  <c r="AF155" i="17"/>
  <c r="AG155" i="17" s="1"/>
  <c r="A155" i="16"/>
  <c r="AF154" i="16"/>
  <c r="AG154" i="16" s="1"/>
  <c r="A155" i="18"/>
  <c r="AF154" i="18"/>
  <c r="AG154" i="18" s="1"/>
  <c r="A157" i="17" l="1"/>
  <c r="AF156" i="17"/>
  <c r="AG156" i="17" s="1"/>
  <c r="A156" i="16"/>
  <c r="AF155" i="16"/>
  <c r="AG155" i="16" s="1"/>
  <c r="A156" i="18"/>
  <c r="AF155" i="18"/>
  <c r="AG155" i="18" s="1"/>
  <c r="AF157" i="17" l="1"/>
  <c r="AG157" i="17" s="1"/>
  <c r="A158" i="17"/>
  <c r="A157" i="16"/>
  <c r="AF156" i="16"/>
  <c r="AG156" i="16" s="1"/>
  <c r="A157" i="18"/>
  <c r="AF156" i="18"/>
  <c r="AG156" i="18" s="1"/>
  <c r="A159" i="17" l="1"/>
  <c r="AF158" i="17"/>
  <c r="AG158" i="17" s="1"/>
  <c r="A158" i="16"/>
  <c r="AF157" i="16"/>
  <c r="AG157" i="16" s="1"/>
  <c r="A158" i="18"/>
  <c r="AF157" i="18"/>
  <c r="AG157" i="18" s="1"/>
  <c r="AF159" i="17" l="1"/>
  <c r="AG159" i="17" s="1"/>
  <c r="A160" i="17"/>
  <c r="A159" i="16"/>
  <c r="AF158" i="16"/>
  <c r="AG158" i="16" s="1"/>
  <c r="A159" i="18"/>
  <c r="AF158" i="18"/>
  <c r="AG158" i="18" s="1"/>
  <c r="A161" i="17" l="1"/>
  <c r="AF160" i="17"/>
  <c r="AG160" i="17" s="1"/>
  <c r="A160" i="16"/>
  <c r="AF159" i="16"/>
  <c r="AG159" i="16" s="1"/>
  <c r="A160" i="18"/>
  <c r="AF159" i="18"/>
  <c r="AG159" i="18" s="1"/>
  <c r="A162" i="17" l="1"/>
  <c r="AF161" i="17"/>
  <c r="AG161" i="17" s="1"/>
  <c r="A161" i="16"/>
  <c r="AF160" i="16"/>
  <c r="AG160" i="16" s="1"/>
  <c r="AF160" i="18"/>
  <c r="AG160" i="18" s="1"/>
  <c r="A161" i="18"/>
  <c r="AF162" i="17" l="1"/>
  <c r="AG162" i="17" s="1"/>
  <c r="A163" i="17"/>
  <c r="A162" i="16"/>
  <c r="AF161" i="16"/>
  <c r="AG161" i="16" s="1"/>
  <c r="AF161" i="18"/>
  <c r="AG161" i="18" s="1"/>
  <c r="A162" i="18"/>
  <c r="A164" i="17" l="1"/>
  <c r="AF163" i="17"/>
  <c r="AG163" i="17" s="1"/>
  <c r="AF162" i="16"/>
  <c r="AG162" i="16" s="1"/>
  <c r="A163" i="16"/>
  <c r="A163" i="18"/>
  <c r="AF162" i="18"/>
  <c r="AG162" i="18" s="1"/>
  <c r="AF164" i="17" l="1"/>
  <c r="AG164" i="17" s="1"/>
  <c r="A165" i="17"/>
  <c r="AF163" i="16"/>
  <c r="AG163" i="16" s="1"/>
  <c r="A164" i="16"/>
  <c r="A164" i="18"/>
  <c r="AF163" i="18"/>
  <c r="AG163" i="18" s="1"/>
  <c r="A166" i="17" l="1"/>
  <c r="AF165" i="17"/>
  <c r="AG165" i="17" s="1"/>
  <c r="AF164" i="16"/>
  <c r="AG164" i="16" s="1"/>
  <c r="A165" i="16"/>
  <c r="AF164" i="18"/>
  <c r="AG164" i="18" s="1"/>
  <c r="A165" i="18"/>
  <c r="A167" i="17" l="1"/>
  <c r="AF166" i="17"/>
  <c r="AG166" i="17" s="1"/>
  <c r="AF165" i="16"/>
  <c r="AG165" i="16" s="1"/>
  <c r="A166" i="16"/>
  <c r="A166" i="18"/>
  <c r="AF165" i="18"/>
  <c r="AG165" i="18" s="1"/>
  <c r="A168" i="17" l="1"/>
  <c r="AF167" i="17"/>
  <c r="AG167" i="17" s="1"/>
  <c r="A167" i="16"/>
  <c r="AF166" i="16"/>
  <c r="AG166" i="16" s="1"/>
  <c r="AF166" i="18"/>
  <c r="AG166" i="18" s="1"/>
  <c r="A167" i="18"/>
  <c r="A169" i="17" l="1"/>
  <c r="AF168" i="17"/>
  <c r="AG168" i="17" s="1"/>
  <c r="A168" i="16"/>
  <c r="AF167" i="16"/>
  <c r="AG167" i="16" s="1"/>
  <c r="A168" i="18"/>
  <c r="AF167" i="18"/>
  <c r="AG167" i="18" s="1"/>
  <c r="AF169" i="17" l="1"/>
  <c r="AG169" i="17" s="1"/>
  <c r="A170" i="17"/>
  <c r="AF168" i="16"/>
  <c r="AG168" i="16" s="1"/>
  <c r="A169" i="16"/>
  <c r="A169" i="18"/>
  <c r="AF168" i="18"/>
  <c r="AG168" i="18" s="1"/>
  <c r="A171" i="17" l="1"/>
  <c r="AF170" i="17"/>
  <c r="AG170" i="17" s="1"/>
  <c r="A170" i="16"/>
  <c r="AF169" i="16"/>
  <c r="AG169" i="16" s="1"/>
  <c r="A170" i="18"/>
  <c r="AF169" i="18"/>
  <c r="AG169" i="18" s="1"/>
  <c r="AF171" i="17" l="1"/>
  <c r="AG171" i="17" s="1"/>
  <c r="A172" i="17"/>
  <c r="A171" i="16"/>
  <c r="AF170" i="16"/>
  <c r="AG170" i="16" s="1"/>
  <c r="A171" i="18"/>
  <c r="AF170" i="18"/>
  <c r="AG170" i="18" s="1"/>
  <c r="A173" i="17" l="1"/>
  <c r="AF172" i="17"/>
  <c r="AG172" i="17" s="1"/>
  <c r="A172" i="16"/>
  <c r="AF171" i="16"/>
  <c r="AG171" i="16" s="1"/>
  <c r="A172" i="18"/>
  <c r="AF171" i="18"/>
  <c r="AG171" i="18" s="1"/>
  <c r="A174" i="17" l="1"/>
  <c r="AF173" i="17"/>
  <c r="AG173" i="17" s="1"/>
  <c r="A173" i="16"/>
  <c r="AF172" i="16"/>
  <c r="AG172" i="16" s="1"/>
  <c r="A173" i="18"/>
  <c r="AF172" i="18"/>
  <c r="AG172" i="18" s="1"/>
  <c r="AF174" i="17" l="1"/>
  <c r="AG174" i="17" s="1"/>
  <c r="A175" i="17"/>
  <c r="A174" i="16"/>
  <c r="AF173" i="16"/>
  <c r="AG173" i="16" s="1"/>
  <c r="A174" i="18"/>
  <c r="AF173" i="18"/>
  <c r="AG173" i="18" s="1"/>
  <c r="A176" i="17" l="1"/>
  <c r="AF175" i="17"/>
  <c r="AG175" i="17" s="1"/>
  <c r="A175" i="16"/>
  <c r="AF174" i="16"/>
  <c r="AG174" i="16" s="1"/>
  <c r="A175" i="18"/>
  <c r="AF174" i="18"/>
  <c r="AG174" i="18" s="1"/>
  <c r="AF176" i="17" l="1"/>
  <c r="AG176" i="17" s="1"/>
  <c r="A177" i="17"/>
  <c r="A176" i="16"/>
  <c r="AF175" i="16"/>
  <c r="AG175" i="16" s="1"/>
  <c r="A176" i="18"/>
  <c r="AF175" i="18"/>
  <c r="AG175" i="18" s="1"/>
  <c r="AF177" i="17" l="1"/>
  <c r="AG177" i="17" s="1"/>
  <c r="A178" i="17"/>
  <c r="AF176" i="16"/>
  <c r="AG176" i="16" s="1"/>
  <c r="A177" i="16"/>
  <c r="AF176" i="18"/>
  <c r="AG176" i="18" s="1"/>
  <c r="A177" i="18"/>
  <c r="AF178" i="17" l="1"/>
  <c r="AG178" i="17" s="1"/>
  <c r="A179" i="17"/>
  <c r="AF177" i="16"/>
  <c r="AG177" i="16" s="1"/>
  <c r="A178" i="16"/>
  <c r="A178" i="18"/>
  <c r="AF177" i="18"/>
  <c r="AG177" i="18" s="1"/>
  <c r="AF179" i="17" l="1"/>
  <c r="AG179" i="17" s="1"/>
  <c r="A180" i="17"/>
  <c r="A179" i="16"/>
  <c r="AF178" i="16"/>
  <c r="AG178" i="16" s="1"/>
  <c r="AF178" i="18"/>
  <c r="AG178" i="18" s="1"/>
  <c r="A179" i="18"/>
  <c r="A181" i="17" l="1"/>
  <c r="AF180" i="17"/>
  <c r="AG180" i="17" s="1"/>
  <c r="AF179" i="16"/>
  <c r="AG179" i="16" s="1"/>
  <c r="A180" i="16"/>
  <c r="A180" i="18"/>
  <c r="AF179" i="18"/>
  <c r="AG179" i="18" s="1"/>
  <c r="A182" i="17" l="1"/>
  <c r="AF181" i="17"/>
  <c r="AG181" i="17" s="1"/>
  <c r="A181" i="16"/>
  <c r="AF180" i="16"/>
  <c r="AG180" i="16" s="1"/>
  <c r="A181" i="18"/>
  <c r="AF180" i="18"/>
  <c r="AG180" i="18" s="1"/>
  <c r="A183" i="17" l="1"/>
  <c r="AF182" i="17"/>
  <c r="AG182" i="17" s="1"/>
  <c r="A182" i="16"/>
  <c r="AF181" i="16"/>
  <c r="AG181" i="16" s="1"/>
  <c r="A182" i="18"/>
  <c r="AF181" i="18"/>
  <c r="AG181" i="18" s="1"/>
  <c r="AF183" i="17" l="1"/>
  <c r="AG183" i="17" s="1"/>
  <c r="A184" i="17"/>
  <c r="AF182" i="16"/>
  <c r="AG182" i="16" s="1"/>
  <c r="A183" i="16"/>
  <c r="A183" i="18"/>
  <c r="AF182" i="18"/>
  <c r="AG182" i="18" s="1"/>
  <c r="A185" i="17" l="1"/>
  <c r="AF184" i="17"/>
  <c r="AG184" i="17" s="1"/>
  <c r="A184" i="16"/>
  <c r="AF183" i="16"/>
  <c r="AG183" i="16" s="1"/>
  <c r="A184" i="18"/>
  <c r="AF183" i="18"/>
  <c r="AG183" i="18" s="1"/>
  <c r="A186" i="17" l="1"/>
  <c r="AF185" i="17"/>
  <c r="AG185" i="17" s="1"/>
  <c r="A185" i="16"/>
  <c r="AF184" i="16"/>
  <c r="AG184" i="16" s="1"/>
  <c r="A185" i="18"/>
  <c r="AF184" i="18"/>
  <c r="AG184" i="18" s="1"/>
  <c r="A187" i="17" l="1"/>
  <c r="AF186" i="17"/>
  <c r="AG186" i="17" s="1"/>
  <c r="A186" i="16"/>
  <c r="AF185" i="16"/>
  <c r="AG185" i="16" s="1"/>
  <c r="A186" i="18"/>
  <c r="AF185" i="18"/>
  <c r="AG185" i="18" s="1"/>
  <c r="A188" i="17" l="1"/>
  <c r="AF187" i="17"/>
  <c r="AG187" i="17" s="1"/>
  <c r="A187" i="16"/>
  <c r="AF186" i="16"/>
  <c r="AG186" i="16" s="1"/>
  <c r="A187" i="18"/>
  <c r="AF186" i="18"/>
  <c r="AG186" i="18" s="1"/>
  <c r="AF188" i="17" l="1"/>
  <c r="AG188" i="17" s="1"/>
  <c r="A189" i="17"/>
  <c r="A188" i="16"/>
  <c r="AF187" i="16"/>
  <c r="AG187" i="16" s="1"/>
  <c r="A188" i="18"/>
  <c r="AF187" i="18"/>
  <c r="AG187" i="18" s="1"/>
  <c r="AF189" i="17" l="1"/>
  <c r="AG189" i="17" s="1"/>
  <c r="A190" i="17"/>
  <c r="AF188" i="16"/>
  <c r="AG188" i="16" s="1"/>
  <c r="A189" i="16"/>
  <c r="AF188" i="18"/>
  <c r="AG188" i="18" s="1"/>
  <c r="A189" i="18"/>
  <c r="A191" i="17" l="1"/>
  <c r="AF190" i="17"/>
  <c r="AG190" i="17" s="1"/>
  <c r="AF189" i="16"/>
  <c r="AG189" i="16" s="1"/>
  <c r="A190" i="16"/>
  <c r="AF189" i="18"/>
  <c r="AG189" i="18" s="1"/>
  <c r="A190" i="18"/>
  <c r="A192" i="17" l="1"/>
  <c r="AF191" i="17"/>
  <c r="AG191" i="17" s="1"/>
  <c r="A191" i="16"/>
  <c r="AF190" i="16"/>
  <c r="AG190" i="16" s="1"/>
  <c r="A191" i="18"/>
  <c r="AF190" i="18"/>
  <c r="AG190" i="18" s="1"/>
  <c r="A193" i="17" l="1"/>
  <c r="AF192" i="17"/>
  <c r="AG192" i="17" s="1"/>
  <c r="A192" i="16"/>
  <c r="AF191" i="16"/>
  <c r="AG191" i="16" s="1"/>
  <c r="A192" i="18"/>
  <c r="AF191" i="18"/>
  <c r="AG191" i="18" s="1"/>
  <c r="A194" i="17" l="1"/>
  <c r="AF193" i="17"/>
  <c r="AG193" i="17" s="1"/>
  <c r="AF192" i="16"/>
  <c r="AG192" i="16" s="1"/>
  <c r="A193" i="16"/>
  <c r="A193" i="18"/>
  <c r="AF192" i="18"/>
  <c r="AG192" i="18" s="1"/>
  <c r="A195" i="17" l="1"/>
  <c r="AF194" i="17"/>
  <c r="AG194" i="17" s="1"/>
  <c r="A194" i="16"/>
  <c r="AF193" i="16"/>
  <c r="AG193" i="16" s="1"/>
  <c r="A194" i="18"/>
  <c r="AF193" i="18"/>
  <c r="AG193" i="18" s="1"/>
  <c r="AF195" i="17" l="1"/>
  <c r="AG195" i="17" s="1"/>
  <c r="A196" i="17"/>
  <c r="AF194" i="16"/>
  <c r="AG194" i="16" s="1"/>
  <c r="A195" i="16"/>
  <c r="A195" i="18"/>
  <c r="AF194" i="18"/>
  <c r="AG194" i="18" s="1"/>
  <c r="A197" i="17" l="1"/>
  <c r="AF196" i="17"/>
  <c r="AG196" i="17" s="1"/>
  <c r="A196" i="16"/>
  <c r="AF195" i="16"/>
  <c r="AG195" i="16" s="1"/>
  <c r="AF195" i="18"/>
  <c r="AG195" i="18" s="1"/>
  <c r="A196" i="18"/>
  <c r="A198" i="17" l="1"/>
  <c r="AF197" i="17"/>
  <c r="AG197" i="17" s="1"/>
  <c r="A197" i="16"/>
  <c r="AF196" i="16"/>
  <c r="AG196" i="16" s="1"/>
  <c r="A197" i="18"/>
  <c r="AF196" i="18"/>
  <c r="AG196" i="18" s="1"/>
  <c r="AF198" i="17" l="1"/>
  <c r="AG198" i="17" s="1"/>
  <c r="A199" i="17"/>
  <c r="AF197" i="16"/>
  <c r="AG197" i="16" s="1"/>
  <c r="A198" i="16"/>
  <c r="A198" i="18"/>
  <c r="AF197" i="18"/>
  <c r="AG197" i="18" s="1"/>
  <c r="A200" i="17" l="1"/>
  <c r="AF199" i="17"/>
  <c r="AG199" i="17" s="1"/>
  <c r="AF198" i="16"/>
  <c r="AG198" i="16" s="1"/>
  <c r="A199" i="16"/>
  <c r="AF198" i="18"/>
  <c r="AG198" i="18" s="1"/>
  <c r="A199" i="18"/>
  <c r="AF200" i="17" l="1"/>
  <c r="AG200" i="17" s="1"/>
  <c r="A201" i="17"/>
  <c r="AF199" i="16"/>
  <c r="AG199" i="16" s="1"/>
  <c r="A200" i="16"/>
  <c r="A200" i="18"/>
  <c r="AF199" i="18"/>
  <c r="AG199" i="18" s="1"/>
  <c r="AF201" i="17" l="1"/>
  <c r="AG201" i="17" s="1"/>
  <c r="A202" i="17"/>
  <c r="A201" i="16"/>
  <c r="AF200" i="16"/>
  <c r="AG200" i="16" s="1"/>
  <c r="AF200" i="18"/>
  <c r="AG200" i="18" s="1"/>
  <c r="A201" i="18"/>
  <c r="A203" i="17" l="1"/>
  <c r="AF202" i="17"/>
  <c r="AG202" i="17" s="1"/>
  <c r="AF201" i="16"/>
  <c r="AG201" i="16" s="1"/>
  <c r="A202" i="16"/>
  <c r="AF201" i="18"/>
  <c r="AG201" i="18" s="1"/>
  <c r="A202" i="18"/>
  <c r="A204" i="17" l="1"/>
  <c r="AF203" i="17"/>
  <c r="AG203" i="17" s="1"/>
  <c r="A203" i="16"/>
  <c r="AF202" i="16"/>
  <c r="AG202" i="16" s="1"/>
  <c r="A203" i="18"/>
  <c r="AF202" i="18"/>
  <c r="AG202" i="18" s="1"/>
  <c r="A205" i="17" l="1"/>
  <c r="AF204" i="17"/>
  <c r="AG204" i="17" s="1"/>
  <c r="A204" i="16"/>
  <c r="AF203" i="16"/>
  <c r="AG203" i="16" s="1"/>
  <c r="A204" i="18"/>
  <c r="AF203" i="18"/>
  <c r="AG203" i="18" s="1"/>
  <c r="AF205" i="17" l="1"/>
  <c r="AG205" i="17" s="1"/>
  <c r="A206" i="17"/>
  <c r="AF204" i="16"/>
  <c r="AG204" i="16" s="1"/>
  <c r="A205" i="16"/>
  <c r="A205" i="18"/>
  <c r="AF204" i="18"/>
  <c r="AG204" i="18" s="1"/>
  <c r="A207" i="17" l="1"/>
  <c r="AF206" i="17"/>
  <c r="AG206" i="17" s="1"/>
  <c r="A206" i="16"/>
  <c r="AF205" i="16"/>
  <c r="AG205" i="16" s="1"/>
  <c r="A206" i="18"/>
  <c r="AF205" i="18"/>
  <c r="AG205" i="18" s="1"/>
  <c r="AF207" i="17" l="1"/>
  <c r="AG207" i="17" s="1"/>
  <c r="A208" i="17"/>
  <c r="A207" i="16"/>
  <c r="AF206" i="16"/>
  <c r="AG206" i="16" s="1"/>
  <c r="A207" i="18"/>
  <c r="AF206" i="18"/>
  <c r="AG206" i="18" s="1"/>
  <c r="A209" i="17" l="1"/>
  <c r="AF208" i="17"/>
  <c r="AG208" i="17" s="1"/>
  <c r="A208" i="16"/>
  <c r="AF207" i="16"/>
  <c r="AG207" i="16" s="1"/>
  <c r="A208" i="18"/>
  <c r="AF207" i="18"/>
  <c r="AG207" i="18" s="1"/>
  <c r="A210" i="17" l="1"/>
  <c r="AF209" i="17"/>
  <c r="AG209" i="17" s="1"/>
  <c r="A209" i="16"/>
  <c r="AF208" i="16"/>
  <c r="AG208" i="16" s="1"/>
  <c r="A209" i="18"/>
  <c r="AF208" i="18"/>
  <c r="AG208" i="18" s="1"/>
  <c r="AF210" i="17" l="1"/>
  <c r="AG210" i="17" s="1"/>
  <c r="A211" i="17"/>
  <c r="AF209" i="16"/>
  <c r="AG209" i="16" s="1"/>
  <c r="A210" i="16"/>
  <c r="AF209" i="18"/>
  <c r="AG209" i="18" s="1"/>
  <c r="A210" i="18"/>
  <c r="AF211" i="17" l="1"/>
  <c r="AG211" i="17" s="1"/>
  <c r="A212" i="17"/>
  <c r="A211" i="16"/>
  <c r="AF210" i="16"/>
  <c r="AG210" i="16" s="1"/>
  <c r="AF210" i="18"/>
  <c r="AG210" i="18" s="1"/>
  <c r="A211" i="18"/>
  <c r="A213" i="17" l="1"/>
  <c r="AF212" i="17"/>
  <c r="AG212" i="17" s="1"/>
  <c r="AF211" i="16"/>
  <c r="AG211" i="16" s="1"/>
  <c r="A212" i="16"/>
  <c r="AF211" i="18"/>
  <c r="AG211" i="18" s="1"/>
  <c r="A212" i="18"/>
  <c r="AF213" i="17" l="1"/>
  <c r="AG213" i="17" s="1"/>
  <c r="A214" i="17"/>
  <c r="AF212" i="16"/>
  <c r="AG212" i="16" s="1"/>
  <c r="A213" i="16"/>
  <c r="A213" i="18"/>
  <c r="AF212" i="18"/>
  <c r="AG212" i="18" s="1"/>
  <c r="A215" i="17" l="1"/>
  <c r="AF214" i="17"/>
  <c r="AG214" i="17" s="1"/>
  <c r="AF213" i="16"/>
  <c r="AG213" i="16" s="1"/>
  <c r="A214" i="16"/>
  <c r="AF213" i="18"/>
  <c r="AG213" i="18" s="1"/>
  <c r="A214" i="18"/>
  <c r="A216" i="17" l="1"/>
  <c r="AF215" i="17"/>
  <c r="AG215" i="17" s="1"/>
  <c r="AF214" i="16"/>
  <c r="AG214" i="16" s="1"/>
  <c r="A215" i="16"/>
  <c r="A215" i="18"/>
  <c r="AF214" i="18"/>
  <c r="AG214" i="18" s="1"/>
  <c r="A217" i="17" l="1"/>
  <c r="AF216" i="17"/>
  <c r="AG216" i="17" s="1"/>
  <c r="A216" i="16"/>
  <c r="AF215" i="16"/>
  <c r="AG215" i="16" s="1"/>
  <c r="A216" i="18"/>
  <c r="AF215" i="18"/>
  <c r="AG215" i="18" s="1"/>
  <c r="AF217" i="17" l="1"/>
  <c r="AG217" i="17" s="1"/>
  <c r="A218" i="17"/>
  <c r="A217" i="16"/>
  <c r="AF216" i="16"/>
  <c r="AG216" i="16" s="1"/>
  <c r="A217" i="18"/>
  <c r="AF216" i="18"/>
  <c r="AG216" i="18" s="1"/>
  <c r="A219" i="17" l="1"/>
  <c r="AF218" i="17"/>
  <c r="AG218" i="17" s="1"/>
  <c r="A218" i="16"/>
  <c r="AF217" i="16"/>
  <c r="AG217" i="16" s="1"/>
  <c r="A218" i="18"/>
  <c r="AF217" i="18"/>
  <c r="AG217" i="18" s="1"/>
  <c r="A220" i="17" l="1"/>
  <c r="AF219" i="17"/>
  <c r="AG219" i="17" s="1"/>
  <c r="A219" i="16"/>
  <c r="AF218" i="16"/>
  <c r="AG218" i="16" s="1"/>
  <c r="A219" i="18"/>
  <c r="AF218" i="18"/>
  <c r="AG218" i="18" s="1"/>
  <c r="AF220" i="17" l="1"/>
  <c r="AG220" i="17" s="1"/>
  <c r="A221" i="17"/>
  <c r="A220" i="16"/>
  <c r="AF219" i="16"/>
  <c r="AG219" i="16" s="1"/>
  <c r="A220" i="18"/>
  <c r="AF219" i="18"/>
  <c r="AG219" i="18" s="1"/>
  <c r="A222" i="17" l="1"/>
  <c r="AF221" i="17"/>
  <c r="AG221" i="17" s="1"/>
  <c r="A221" i="16"/>
  <c r="AF220" i="16"/>
  <c r="AG220" i="16" s="1"/>
  <c r="AF220" i="18"/>
  <c r="AG220" i="18" s="1"/>
  <c r="A221" i="18"/>
  <c r="AF222" i="17" l="1"/>
  <c r="AG222" i="17" s="1"/>
  <c r="A223" i="17"/>
  <c r="AF221" i="16"/>
  <c r="AG221" i="16" s="1"/>
  <c r="A222" i="16"/>
  <c r="A222" i="18"/>
  <c r="AF221" i="18"/>
  <c r="AG221" i="18" s="1"/>
  <c r="AF223" i="17" l="1"/>
  <c r="AG223" i="17" s="1"/>
  <c r="A224" i="17"/>
  <c r="A223" i="16"/>
  <c r="AF222" i="16"/>
  <c r="AG222" i="16" s="1"/>
  <c r="AF222" i="18"/>
  <c r="AG222" i="18" s="1"/>
  <c r="A223" i="18"/>
  <c r="A225" i="17" l="1"/>
  <c r="AF224" i="17"/>
  <c r="AG224" i="17" s="1"/>
  <c r="A224" i="16"/>
  <c r="AF223" i="16"/>
  <c r="AG223" i="16" s="1"/>
  <c r="AF223" i="18"/>
  <c r="AG223" i="18" s="1"/>
  <c r="A224" i="18"/>
  <c r="A226" i="17" l="1"/>
  <c r="AF225" i="17"/>
  <c r="AG225" i="17" s="1"/>
  <c r="AF224" i="16"/>
  <c r="AG224" i="16" s="1"/>
  <c r="A225" i="16"/>
  <c r="A225" i="18"/>
  <c r="AF224" i="18"/>
  <c r="AG224" i="18" s="1"/>
  <c r="A227" i="17" l="1"/>
  <c r="AF226" i="17"/>
  <c r="AG226" i="17" s="1"/>
  <c r="A226" i="16"/>
  <c r="AF225" i="16"/>
  <c r="AG225" i="16" s="1"/>
  <c r="A226" i="18"/>
  <c r="AF225" i="18"/>
  <c r="AG225" i="18" s="1"/>
  <c r="AF227" i="17" l="1"/>
  <c r="AG227" i="17" s="1"/>
  <c r="AG228" i="17" s="1"/>
  <c r="A227" i="16"/>
  <c r="AF226" i="16"/>
  <c r="AG226" i="16" s="1"/>
  <c r="A227" i="18"/>
  <c r="AF226" i="18"/>
  <c r="AG226" i="18" s="1"/>
  <c r="A228" i="16" l="1"/>
  <c r="AF227" i="16"/>
  <c r="AG227" i="16" s="1"/>
  <c r="A228" i="18"/>
  <c r="AF227" i="18"/>
  <c r="AG227" i="18" s="1"/>
  <c r="G256" i="16"/>
  <c r="G257" i="16" s="1"/>
  <c r="G258" i="16" s="1"/>
  <c r="G259" i="16" s="1"/>
  <c r="G260" i="16" s="1"/>
  <c r="G261" i="16" s="1"/>
  <c r="G262" i="16" s="1"/>
  <c r="G263" i="16" s="1"/>
  <c r="G264" i="16" s="1"/>
  <c r="G265" i="16" s="1"/>
  <c r="G266" i="16" s="1"/>
  <c r="G267" i="16" s="1"/>
  <c r="G268" i="16" s="1"/>
  <c r="G269" i="16" s="1"/>
  <c r="G270" i="16" s="1"/>
  <c r="G271" i="16" s="1"/>
  <c r="G272" i="16" s="1"/>
  <c r="G273" i="16" s="1"/>
  <c r="G274" i="16" s="1"/>
  <c r="G275" i="16" s="1"/>
  <c r="G276" i="16" s="1"/>
  <c r="C256" i="16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P9" i="16"/>
  <c r="O9" i="16"/>
  <c r="N9" i="16"/>
  <c r="M9" i="16"/>
  <c r="L9" i="16"/>
  <c r="K9" i="16"/>
  <c r="J9" i="16"/>
  <c r="I9" i="16"/>
  <c r="H9" i="16"/>
  <c r="Q4" i="16"/>
  <c r="A229" i="16" l="1"/>
  <c r="AF228" i="16"/>
  <c r="AG228" i="16" s="1"/>
  <c r="A229" i="18"/>
  <c r="AF228" i="18"/>
  <c r="AG228" i="18" s="1"/>
  <c r="J4" i="16"/>
  <c r="I4" i="16"/>
  <c r="P4" i="16"/>
  <c r="H4" i="16"/>
  <c r="O4" i="16"/>
  <c r="N4" i="16"/>
  <c r="M4" i="16"/>
  <c r="L4" i="16"/>
  <c r="K4" i="16"/>
  <c r="A230" i="16" l="1"/>
  <c r="AF229" i="16"/>
  <c r="AG229" i="16" s="1"/>
  <c r="A230" i="18"/>
  <c r="AF229" i="18"/>
  <c r="AG229" i="18" s="1"/>
  <c r="A231" i="16" l="1"/>
  <c r="AF230" i="16"/>
  <c r="AG230" i="16" s="1"/>
  <c r="AF230" i="18"/>
  <c r="AG230" i="18" s="1"/>
  <c r="A231" i="18"/>
  <c r="AF231" i="16" l="1"/>
  <c r="AG231" i="16" s="1"/>
  <c r="A232" i="16"/>
  <c r="AF231" i="18"/>
  <c r="AG231" i="18" s="1"/>
  <c r="A232" i="18"/>
  <c r="A233" i="16" l="1"/>
  <c r="AF232" i="16"/>
  <c r="AG232" i="16" s="1"/>
  <c r="A233" i="18"/>
  <c r="AF232" i="18"/>
  <c r="AG232" i="18" s="1"/>
  <c r="A234" i="16" l="1"/>
  <c r="AF233" i="16"/>
  <c r="AG233" i="16" s="1"/>
  <c r="AF233" i="18"/>
  <c r="AG233" i="18" s="1"/>
  <c r="A234" i="18"/>
  <c r="AF234" i="16" l="1"/>
  <c r="AG234" i="16" s="1"/>
  <c r="A235" i="16"/>
  <c r="A235" i="18"/>
  <c r="AF234" i="18"/>
  <c r="AG234" i="18" s="1"/>
  <c r="A236" i="16" l="1"/>
  <c r="AF235" i="16"/>
  <c r="AG235" i="16" s="1"/>
  <c r="AF235" i="18"/>
  <c r="AG235" i="18" s="1"/>
  <c r="A236" i="18"/>
  <c r="AF236" i="16" l="1"/>
  <c r="AG236" i="16" s="1"/>
  <c r="A237" i="16"/>
  <c r="A237" i="18"/>
  <c r="AF236" i="18"/>
  <c r="AG236" i="18" s="1"/>
  <c r="A238" i="16" l="1"/>
  <c r="AF237" i="16"/>
  <c r="AG237" i="16" s="1"/>
  <c r="A238" i="18"/>
  <c r="AF237" i="18"/>
  <c r="AG237" i="18" s="1"/>
  <c r="A239" i="16" l="1"/>
  <c r="AF238" i="16"/>
  <c r="AG238" i="16" s="1"/>
  <c r="A239" i="18"/>
  <c r="AF238" i="18"/>
  <c r="AG238" i="18" s="1"/>
  <c r="A240" i="16" l="1"/>
  <c r="AF239" i="16"/>
  <c r="AG239" i="16" s="1"/>
  <c r="A240" i="18"/>
  <c r="AF239" i="18"/>
  <c r="AG239" i="18" s="1"/>
  <c r="A241" i="16" l="1"/>
  <c r="AF240" i="16"/>
  <c r="AG240" i="16" s="1"/>
  <c r="AF240" i="18"/>
  <c r="AG240" i="18" s="1"/>
  <c r="A241" i="18"/>
  <c r="AF241" i="16" l="1"/>
  <c r="AG241" i="16" s="1"/>
  <c r="A242" i="16"/>
  <c r="A242" i="18"/>
  <c r="AF241" i="18"/>
  <c r="AG241" i="18" s="1"/>
  <c r="A243" i="16" l="1"/>
  <c r="AF242" i="16"/>
  <c r="AG242" i="16" s="1"/>
  <c r="AF242" i="18"/>
  <c r="AG242" i="18" s="1"/>
  <c r="A243" i="18"/>
  <c r="AF243" i="16" l="1"/>
  <c r="AG243" i="16" s="1"/>
  <c r="A244" i="16"/>
  <c r="AF243" i="18"/>
  <c r="AG243" i="18" s="1"/>
  <c r="A244" i="18"/>
  <c r="A245" i="16" l="1"/>
  <c r="AF244" i="16"/>
  <c r="AG244" i="16" s="1"/>
  <c r="A245" i="18"/>
  <c r="AF244" i="18"/>
  <c r="AG244" i="18" s="1"/>
  <c r="A246" i="16" l="1"/>
  <c r="AF245" i="16"/>
  <c r="AG245" i="16" s="1"/>
  <c r="AF245" i="18"/>
  <c r="AG245" i="18" s="1"/>
  <c r="A246" i="18"/>
  <c r="AF246" i="16" l="1"/>
  <c r="AG246" i="16" s="1"/>
  <c r="A247" i="16"/>
  <c r="A247" i="18"/>
  <c r="AF246" i="18"/>
  <c r="AG246" i="18" s="1"/>
  <c r="A248" i="16" l="1"/>
  <c r="AF247" i="16"/>
  <c r="AG247" i="16" s="1"/>
  <c r="A248" i="18"/>
  <c r="AF247" i="18"/>
  <c r="AG247" i="18" s="1"/>
  <c r="AF248" i="16" l="1"/>
  <c r="AG248" i="16" s="1"/>
  <c r="A249" i="16"/>
  <c r="AF248" i="18"/>
  <c r="AG248" i="18" s="1"/>
  <c r="A249" i="18"/>
  <c r="A250" i="16" l="1"/>
  <c r="AF249" i="16"/>
  <c r="AG249" i="16" s="1"/>
  <c r="A250" i="18"/>
  <c r="AF249" i="18"/>
  <c r="AG249" i="18" s="1"/>
  <c r="A251" i="16" l="1"/>
  <c r="AF250" i="16"/>
  <c r="AG250" i="16" s="1"/>
  <c r="AF250" i="18"/>
  <c r="AG250" i="18" s="1"/>
  <c r="A251" i="18"/>
  <c r="A252" i="16" l="1"/>
  <c r="AF251" i="16"/>
  <c r="AG251" i="16" s="1"/>
  <c r="A252" i="18"/>
  <c r="AF251" i="18"/>
  <c r="AG251" i="18" s="1"/>
  <c r="A253" i="16" l="1"/>
  <c r="AF252" i="16"/>
  <c r="AG252" i="16" s="1"/>
  <c r="A253" i="18"/>
  <c r="AF252" i="18"/>
  <c r="AG252" i="18" s="1"/>
  <c r="AF253" i="16" l="1"/>
  <c r="AG253" i="16" s="1"/>
  <c r="A254" i="16"/>
  <c r="A254" i="18"/>
  <c r="AF253" i="18"/>
  <c r="AG253" i="18" s="1"/>
  <c r="A255" i="16" l="1"/>
  <c r="AF255" i="16" s="1"/>
  <c r="AG255" i="16" s="1"/>
  <c r="AF254" i="16"/>
  <c r="AG254" i="16" s="1"/>
  <c r="A255" i="18"/>
  <c r="AF254" i="18"/>
  <c r="AG254" i="18" s="1"/>
  <c r="AF255" i="18" l="1"/>
  <c r="AG255" i="18" s="1"/>
  <c r="AG256" i="18" s="1"/>
  <c r="A256" i="16" l="1"/>
  <c r="A257" i="16" l="1"/>
  <c r="AF256" i="16"/>
  <c r="AG256" i="16" s="1"/>
  <c r="AF257" i="16" l="1"/>
  <c r="AG257" i="16" s="1"/>
  <c r="A258" i="16"/>
  <c r="AF258" i="16" l="1"/>
  <c r="AG258" i="16" s="1"/>
  <c r="A259" i="16"/>
  <c r="A260" i="16" l="1"/>
  <c r="AF259" i="16"/>
  <c r="AG259" i="16" s="1"/>
  <c r="AF260" i="16" l="1"/>
  <c r="AG260" i="16" s="1"/>
  <c r="A261" i="16"/>
  <c r="AF261" i="16" l="1"/>
  <c r="AG261" i="16" s="1"/>
  <c r="A262" i="16"/>
  <c r="A263" i="16" l="1"/>
  <c r="AF262" i="16"/>
  <c r="AG262" i="16" s="1"/>
  <c r="AF263" i="16" l="1"/>
  <c r="AG263" i="16" s="1"/>
  <c r="A264" i="16"/>
  <c r="A265" i="16" l="1"/>
  <c r="AF264" i="16"/>
  <c r="AG264" i="16" s="1"/>
  <c r="A266" i="16" l="1"/>
  <c r="AF265" i="16"/>
  <c r="AG265" i="16" s="1"/>
  <c r="A267" i="16" l="1"/>
  <c r="AF266" i="16"/>
  <c r="AG266" i="16" s="1"/>
  <c r="A268" i="16" l="1"/>
  <c r="AF267" i="16"/>
  <c r="AG267" i="16" s="1"/>
  <c r="A269" i="16" l="1"/>
  <c r="AF268" i="16"/>
  <c r="AG268" i="16" s="1"/>
  <c r="AF269" i="16" l="1"/>
  <c r="AG269" i="16" s="1"/>
  <c r="A270" i="16"/>
  <c r="A271" i="16" l="1"/>
  <c r="AF270" i="16"/>
  <c r="AG270" i="16" s="1"/>
  <c r="A272" i="16" l="1"/>
  <c r="AF271" i="16"/>
  <c r="AG271" i="16" s="1"/>
  <c r="A273" i="16" l="1"/>
  <c r="AF272" i="16"/>
  <c r="AG272" i="16" s="1"/>
  <c r="AF273" i="16" l="1"/>
  <c r="AG273" i="16" s="1"/>
  <c r="A274" i="16"/>
  <c r="A275" i="16" l="1"/>
  <c r="AF274" i="16"/>
  <c r="AG274" i="16" s="1"/>
  <c r="A276" i="16" l="1"/>
  <c r="AF275" i="16"/>
  <c r="AG275" i="16" s="1"/>
  <c r="AF276" i="16" l="1"/>
  <c r="AG276" i="16" s="1"/>
  <c r="AG277" i="16" s="1"/>
</calcChain>
</file>

<file path=xl/sharedStrings.xml><?xml version="1.0" encoding="utf-8"?>
<sst xmlns="http://schemas.openxmlformats.org/spreadsheetml/2006/main" count="1182" uniqueCount="71">
  <si>
    <t>Z1</t>
  </si>
  <si>
    <t>Day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</si>
  <si>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</si>
  <si>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</si>
  <si>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</si>
  <si>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</si>
  <si>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</si>
  <si>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</si>
  <si>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</si>
  <si>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</si>
  <si>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</si>
  <si>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%velo</t>
  </si>
  <si>
    <t>ODW</t>
  </si>
  <si>
    <t>Acute</t>
  </si>
  <si>
    <t>Chronic</t>
  </si>
  <si>
    <t>ACW</t>
  </si>
  <si>
    <t>Wght</t>
  </si>
  <si>
    <t>Total</t>
  </si>
  <si>
    <t>wk</t>
  </si>
  <si>
    <t>M</t>
  </si>
  <si>
    <t>T</t>
  </si>
  <si>
    <t>W</t>
  </si>
  <si>
    <t>F</t>
  </si>
  <si>
    <t>S</t>
  </si>
  <si>
    <t>WL</t>
  </si>
  <si>
    <t xml:space="preserve"> </t>
  </si>
  <si>
    <t>Incr</t>
  </si>
  <si>
    <t>**</t>
  </si>
  <si>
    <t># to = 1 max velo</t>
  </si>
  <si>
    <t>S&amp;C reps to 1RM</t>
  </si>
  <si>
    <t>BRN throw value</t>
  </si>
  <si>
    <t>Pulse throw value</t>
  </si>
  <si>
    <t xml:space="preserve">BRN Workload throw value </t>
  </si>
  <si>
    <t xml:space="preserve">Pulse  = 1 max velo </t>
  </si>
  <si>
    <t>Arm speed (min)</t>
  </si>
  <si>
    <t>Arm speed (max)</t>
  </si>
  <si>
    <t xml:space="preserve">Never make more than 20 throws in any zone without a 5-10 minute rest </t>
  </si>
  <si>
    <t>Make at least 50% of all throws in these zones off of a mound and 30-50% non FBs</t>
  </si>
  <si>
    <t>Avg</t>
  </si>
  <si>
    <t>MAX VELO</t>
  </si>
  <si>
    <t>Week</t>
  </si>
  <si>
    <t>Cum.</t>
  </si>
  <si>
    <t>BRN</t>
  </si>
  <si>
    <t>Pen /</t>
  </si>
  <si>
    <t>Game</t>
  </si>
  <si>
    <t>180&gt;</t>
  </si>
  <si>
    <t>L</t>
  </si>
  <si>
    <t>P</t>
  </si>
  <si>
    <t>G1</t>
  </si>
  <si>
    <t>G2</t>
  </si>
  <si>
    <t>G3</t>
  </si>
  <si>
    <t>*</t>
  </si>
  <si>
    <t>Pen</t>
  </si>
  <si>
    <t>Live hitters</t>
  </si>
  <si>
    <t>In game - 1 inning</t>
  </si>
  <si>
    <t>In game - 2 inning</t>
  </si>
  <si>
    <t>In game - 3 inning</t>
  </si>
  <si>
    <t>Live /</t>
  </si>
  <si>
    <t>&gt;=</t>
  </si>
  <si>
    <t>Velo (+/-2mph)</t>
  </si>
  <si>
    <t>Z9 20 pitches</t>
  </si>
  <si>
    <t>Z10 30 pitches</t>
  </si>
  <si>
    <t>Z10 125 pitches</t>
  </si>
  <si>
    <t>***</t>
  </si>
  <si>
    <t>Z10 85 pitches</t>
  </si>
  <si>
    <t>Z10 105 pitches</t>
  </si>
  <si>
    <t xml:space="preserve"> L</t>
  </si>
  <si>
    <t>Basis for Z10 in game throw count</t>
  </si>
  <si>
    <t>8/21/25</t>
  </si>
  <si>
    <t>Exhibit 5</t>
  </si>
  <si>
    <t>Feet (Surgeon)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</si>
</sst>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right"/>
    </xf>
    <xf numFmtId="0" fontId="0" fillId="2" borderId="1" xfId="0" applyFill="1" applyBorder="1"/>
    <xf numFmtId="9" fontId="2" fillId="4" borderId="1" xfId="1" applyFont="1" applyFill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0" fillId="5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164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164" fontId="4" fillId="0" borderId="0" xfId="0" applyNumberFormat="1" applyFont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5" borderId="0" xfId="0" applyNumberFormat="1" applyFill="1"/>
    <xf numFmtId="1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2" fontId="0" fillId="0" borderId="0" xfId="0" applyNumberFormat="1"/>
    <xf numFmtId="165" fontId="1" fillId="0" borderId="0" xfId="0" applyNumberFormat="1" applyFont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0" fontId="0" fillId="4" borderId="3" xfId="0" applyFill="1" applyBorder="1"/>
    <xf numFmtId="0" fontId="1" fillId="4" borderId="4" xfId="0" applyFont="1" applyFill="1" applyBorder="1"/>
    <xf numFmtId="0" fontId="1" fillId="4" borderId="5" xfId="0" applyFont="1" applyFill="1" applyBorder="1" applyAlignment="1">
      <alignment horizontal="left"/>
    </xf>
    <xf numFmtId="0" fontId="0" fillId="4" borderId="6" xfId="0" applyFill="1" applyBorder="1"/>
    <xf numFmtId="0" fontId="0" fillId="4" borderId="7" xfId="0" applyFill="1" applyBorder="1"/>
    <xf numFmtId="1" fontId="0" fillId="0" borderId="0" xfId="0" applyNumberFormat="1"/>
    <xf numFmtId="2" fontId="0" fillId="0" borderId="0" xfId="0" applyNumberFormat="1" applyAlignment="1">
      <alignment horizontal="center"/>
    </xf>
    <xf numFmtId="2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4" borderId="2" xfId="0" quotePrefix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2" xfId="0" applyFill="1" applyBorder="1"/>
    <xf numFmtId="0" fontId="0" fillId="6" borderId="2" xfId="0" applyFill="1" applyBorder="1"/>
    <xf numFmtId="0" fontId="0" fillId="6" borderId="3" xfId="0" applyFill="1" applyBorder="1"/>
    <xf numFmtId="0" fontId="0" fillId="7" borderId="2" xfId="0" applyFill="1" applyBorder="1"/>
    <xf numFmtId="0" fontId="0" fillId="7" borderId="3" xfId="0" applyFill="1" applyBorder="1"/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1" fillId="4" borderId="4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38101</xdr:colOff>
      <xdr:row>5</xdr:row>
      <xdr:rowOff>6350</xdr:rowOff>
    </xdr:from>
    <xdr:to>
      <xdr:col>36</xdr:col>
      <xdr:colOff>425451</xdr:colOff>
      <xdr:row>12</xdr:row>
      <xdr:rowOff>103924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DED92A-B4C2-4F87-9995-96A2FC7DD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4401" y="755650"/>
          <a:ext cx="3263900" cy="1386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38101</xdr:colOff>
      <xdr:row>5</xdr:row>
      <xdr:rowOff>6350</xdr:rowOff>
    </xdr:from>
    <xdr:to>
      <xdr:col>36</xdr:col>
      <xdr:colOff>425451</xdr:colOff>
      <xdr:row>12</xdr:row>
      <xdr:rowOff>103924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48FD39-A2BB-47B0-BB01-0175939ED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4401" y="939800"/>
          <a:ext cx="3263900" cy="1386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38101</xdr:colOff>
      <xdr:row>5</xdr:row>
      <xdr:rowOff>6350</xdr:rowOff>
    </xdr:from>
    <xdr:to>
      <xdr:col>37</xdr:col>
      <xdr:colOff>127001</xdr:colOff>
      <xdr:row>12</xdr:row>
      <xdr:rowOff>103924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33286A-E653-474D-BDEB-DC9A84AA6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4401" y="939800"/>
          <a:ext cx="3263900" cy="1386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50D1-D392-41D8-90BD-77DD301BD962}">
  <dimension ref="A1:AI338"/>
  <sheetViews>
    <sheetView topLeftCell="D1" workbookViewId="0">
      <selection activeCell="T1" sqref="T1"/>
    </sheetView>
  </sheetViews>
  <sheetFormatPr defaultRowHeight="14.5" x14ac:dyDescent="0.35"/>
  <cols>
    <col min="1" max="1" width="7.453125" hidden="1" customWidth="1"/>
    <col min="2" max="2" width="4.1796875" hidden="1" customWidth="1"/>
    <col min="3" max="3" width="7.453125" hidden="1" customWidth="1"/>
    <col min="4" max="4" width="8.26953125" customWidth="1"/>
    <col min="5" max="5" width="4.6328125" customWidth="1"/>
    <col min="6" max="6" width="4.90625" customWidth="1"/>
    <col min="7" max="7" width="11.6328125" customWidth="1"/>
    <col min="8" max="16" width="5" customWidth="1"/>
    <col min="17" max="17" width="5.7265625" customWidth="1"/>
    <col min="18" max="18" width="6" customWidth="1"/>
    <col min="19" max="19" width="1.26953125" customWidth="1"/>
    <col min="20" max="20" width="4.90625" customWidth="1"/>
    <col min="21" max="21" width="4.36328125" customWidth="1"/>
    <col min="22" max="30" width="4.90625" customWidth="1"/>
    <col min="31" max="31" width="6.7265625" customWidth="1"/>
    <col min="32" max="32" width="7.26953125" customWidth="1"/>
    <col min="33" max="33" width="6.453125" customWidth="1"/>
    <col min="34" max="34" width="6.26953125" customWidth="1"/>
    <col min="35" max="35" width="5.7265625" style="41" customWidth="1"/>
  </cols>
  <sheetData>
    <row r="1" spans="1:35" x14ac:dyDescent="0.35">
      <c r="D1" s="61" t="s">
        <v>68</v>
      </c>
      <c r="F1" s="5"/>
      <c r="G1" s="65" t="s">
        <v>69</v>
      </c>
      <c r="H1" s="5"/>
      <c r="I1" s="5"/>
      <c r="J1" s="5"/>
      <c r="K1" s="5"/>
      <c r="L1" s="5"/>
      <c r="M1" s="5"/>
      <c r="N1" s="18" t="s">
        <v>51</v>
      </c>
      <c r="O1" s="18" t="s">
        <v>51</v>
      </c>
      <c r="P1" s="18" t="s">
        <v>51</v>
      </c>
      <c r="Q1" s="18" t="s">
        <v>51</v>
      </c>
      <c r="T1" t="s">
        <v>36</v>
      </c>
      <c r="AG1" s="5"/>
      <c r="AH1" s="5"/>
    </row>
    <row r="2" spans="1:35" ht="15" thickBot="1" x14ac:dyDescent="0.4">
      <c r="C2" s="11"/>
      <c r="D2" s="11"/>
      <c r="F2" s="5"/>
      <c r="H2" s="25" t="s">
        <v>0</v>
      </c>
      <c r="I2" s="25" t="s">
        <v>2</v>
      </c>
      <c r="J2" s="25" t="s">
        <v>3</v>
      </c>
      <c r="K2" s="25" t="s">
        <v>4</v>
      </c>
      <c r="L2" s="25" t="s">
        <v>5</v>
      </c>
      <c r="M2" s="25" t="s">
        <v>6</v>
      </c>
      <c r="N2" s="25" t="s">
        <v>7</v>
      </c>
      <c r="O2" s="25" t="s">
        <v>8</v>
      </c>
      <c r="P2" s="25" t="s">
        <v>9</v>
      </c>
      <c r="Q2" s="25" t="s">
        <v>10</v>
      </c>
      <c r="AH2" s="5"/>
    </row>
    <row r="3" spans="1:35" ht="15" thickBot="1" x14ac:dyDescent="0.4">
      <c r="D3" s="44">
        <v>93</v>
      </c>
      <c r="E3" s="45" t="s">
        <v>39</v>
      </c>
      <c r="F3" s="46"/>
      <c r="G3" s="47" t="s">
        <v>11</v>
      </c>
      <c r="H3" s="9">
        <v>0.5</v>
      </c>
      <c r="I3" s="9">
        <v>0.56000000000000005</v>
      </c>
      <c r="J3" s="9">
        <v>0.61</v>
      </c>
      <c r="K3" s="9">
        <v>0.67</v>
      </c>
      <c r="L3" s="9">
        <v>0.72</v>
      </c>
      <c r="M3" s="9">
        <v>0.78</v>
      </c>
      <c r="N3" s="9">
        <v>0.83</v>
      </c>
      <c r="O3" s="9">
        <v>0.89</v>
      </c>
      <c r="P3" s="9">
        <v>0.94</v>
      </c>
      <c r="Q3" s="9">
        <v>1</v>
      </c>
      <c r="T3" s="1" t="s">
        <v>51</v>
      </c>
      <c r="U3" t="s">
        <v>37</v>
      </c>
      <c r="AH3" s="3"/>
      <c r="AI3" s="42"/>
    </row>
    <row r="4" spans="1:35" x14ac:dyDescent="0.35">
      <c r="F4" s="52" t="s">
        <v>59</v>
      </c>
      <c r="G4" s="43"/>
      <c r="H4" s="6">
        <f>+$Q4*H3</f>
        <v>46.5</v>
      </c>
      <c r="I4" s="6">
        <f t="shared" ref="I4:P4" si="0">+$Q4*I3</f>
        <v>52.080000000000005</v>
      </c>
      <c r="J4" s="6">
        <f t="shared" si="0"/>
        <v>56.73</v>
      </c>
      <c r="K4" s="6">
        <f t="shared" si="0"/>
        <v>62.31</v>
      </c>
      <c r="L4" s="6">
        <f t="shared" si="0"/>
        <v>66.959999999999994</v>
      </c>
      <c r="M4" s="6">
        <f t="shared" si="0"/>
        <v>72.540000000000006</v>
      </c>
      <c r="N4" s="6">
        <f t="shared" si="0"/>
        <v>77.19</v>
      </c>
      <c r="O4" s="6">
        <f t="shared" si="0"/>
        <v>82.77</v>
      </c>
      <c r="P4" s="6">
        <f t="shared" si="0"/>
        <v>87.42</v>
      </c>
      <c r="Q4" s="6">
        <f>+D3</f>
        <v>93</v>
      </c>
      <c r="T4" s="1" t="s">
        <v>27</v>
      </c>
      <c r="U4" t="s">
        <v>47</v>
      </c>
      <c r="V4" t="s">
        <v>52</v>
      </c>
      <c r="Z4" t="s">
        <v>58</v>
      </c>
      <c r="AA4" t="s">
        <v>60</v>
      </c>
    </row>
    <row r="5" spans="1:35" x14ac:dyDescent="0.35">
      <c r="D5" s="37"/>
      <c r="F5" s="53" t="s">
        <v>34</v>
      </c>
      <c r="G5" s="43"/>
      <c r="H5" s="13">
        <v>0</v>
      </c>
      <c r="I5" s="13">
        <v>300</v>
      </c>
      <c r="J5" s="13">
        <v>350</v>
      </c>
      <c r="K5" s="13">
        <v>450</v>
      </c>
      <c r="L5" s="13">
        <v>550</v>
      </c>
      <c r="M5" s="13">
        <v>650</v>
      </c>
      <c r="N5" s="13">
        <v>725</v>
      </c>
      <c r="O5" s="13">
        <v>800</v>
      </c>
      <c r="P5" s="13">
        <v>875</v>
      </c>
      <c r="Q5" s="13">
        <v>950</v>
      </c>
      <c r="U5" t="s">
        <v>46</v>
      </c>
      <c r="V5" t="s">
        <v>53</v>
      </c>
      <c r="Z5" t="s">
        <v>58</v>
      </c>
      <c r="AA5" t="s">
        <v>61</v>
      </c>
      <c r="AE5" t="s">
        <v>63</v>
      </c>
      <c r="AF5" t="s">
        <v>67</v>
      </c>
      <c r="AI5"/>
    </row>
    <row r="6" spans="1:35" x14ac:dyDescent="0.35">
      <c r="F6" s="53" t="s">
        <v>35</v>
      </c>
      <c r="G6" s="43"/>
      <c r="H6" s="13">
        <v>300</v>
      </c>
      <c r="I6" s="13">
        <v>400</v>
      </c>
      <c r="J6" s="13">
        <v>450</v>
      </c>
      <c r="K6" s="13">
        <v>550</v>
      </c>
      <c r="L6" s="13">
        <v>650</v>
      </c>
      <c r="M6" s="13">
        <v>725</v>
      </c>
      <c r="N6" s="13">
        <v>800</v>
      </c>
      <c r="O6" s="13">
        <v>875</v>
      </c>
      <c r="P6" s="13">
        <v>950</v>
      </c>
      <c r="Q6" s="13">
        <v>1100</v>
      </c>
      <c r="T6" s="64" t="s">
        <v>63</v>
      </c>
      <c r="U6" t="s">
        <v>48</v>
      </c>
      <c r="V6" t="s">
        <v>54</v>
      </c>
      <c r="Z6" t="s">
        <v>58</v>
      </c>
      <c r="AA6" t="s">
        <v>64</v>
      </c>
      <c r="AE6" s="7"/>
      <c r="AI6"/>
    </row>
    <row r="7" spans="1:35" x14ac:dyDescent="0.35">
      <c r="F7" s="53" t="s">
        <v>70</v>
      </c>
      <c r="G7" s="43"/>
      <c r="H7" s="13">
        <v>30</v>
      </c>
      <c r="I7" s="13">
        <v>45</v>
      </c>
      <c r="J7" s="13">
        <v>60</v>
      </c>
      <c r="K7" s="13">
        <v>60</v>
      </c>
      <c r="L7" s="13">
        <v>75</v>
      </c>
      <c r="M7" s="13">
        <v>90</v>
      </c>
      <c r="N7" s="13">
        <v>105</v>
      </c>
      <c r="O7" s="13">
        <v>120</v>
      </c>
      <c r="P7" s="13">
        <v>150</v>
      </c>
      <c r="Q7" s="13" t="s">
        <v>45</v>
      </c>
      <c r="U7" t="s">
        <v>49</v>
      </c>
      <c r="V7" t="s">
        <v>55</v>
      </c>
      <c r="Z7" t="s">
        <v>58</v>
      </c>
      <c r="AA7" t="s">
        <v>65</v>
      </c>
      <c r="AE7" s="39"/>
      <c r="AI7"/>
    </row>
    <row r="8" spans="1:35" x14ac:dyDescent="0.35">
      <c r="F8" s="54" t="s">
        <v>30</v>
      </c>
      <c r="G8" s="43"/>
      <c r="H8" s="24">
        <v>2.3333333333333331E-2</v>
      </c>
      <c r="I8" s="24">
        <v>2.7450980392156859E-2</v>
      </c>
      <c r="J8" s="24">
        <v>3.3333333333333326E-2</v>
      </c>
      <c r="K8" s="24">
        <v>4.242424242424242E-2</v>
      </c>
      <c r="L8" s="24">
        <v>5.8333333333333327E-2</v>
      </c>
      <c r="M8" s="24">
        <v>6.9999999999999993E-2</v>
      </c>
      <c r="N8" s="24">
        <v>8.7499999999999994E-2</v>
      </c>
      <c r="O8" s="24">
        <v>0.11666666666666665</v>
      </c>
      <c r="P8" s="24">
        <v>0.17499999999999999</v>
      </c>
      <c r="Q8" s="24">
        <v>0.35</v>
      </c>
      <c r="U8" t="s">
        <v>50</v>
      </c>
      <c r="V8" t="s">
        <v>56</v>
      </c>
      <c r="Z8" t="s">
        <v>58</v>
      </c>
      <c r="AA8" t="s">
        <v>62</v>
      </c>
      <c r="AE8" s="39"/>
      <c r="AI8"/>
    </row>
    <row r="9" spans="1:35" x14ac:dyDescent="0.35">
      <c r="C9" s="5"/>
      <c r="D9" s="5"/>
      <c r="F9" s="54" t="s">
        <v>28</v>
      </c>
      <c r="G9" s="43"/>
      <c r="H9" s="26">
        <f>+$Q8/H8</f>
        <v>15</v>
      </c>
      <c r="I9" s="26">
        <f t="shared" ref="I9:P9" si="1">+$Q8/I8</f>
        <v>12.750000000000002</v>
      </c>
      <c r="J9" s="26">
        <f t="shared" si="1"/>
        <v>10.500000000000002</v>
      </c>
      <c r="K9" s="26">
        <f t="shared" si="1"/>
        <v>8.25</v>
      </c>
      <c r="L9" s="26">
        <f t="shared" si="1"/>
        <v>6</v>
      </c>
      <c r="M9" s="26">
        <f t="shared" si="1"/>
        <v>5</v>
      </c>
      <c r="N9" s="26">
        <f t="shared" si="1"/>
        <v>4</v>
      </c>
      <c r="O9" s="26">
        <f t="shared" si="1"/>
        <v>3</v>
      </c>
      <c r="P9" s="26">
        <f t="shared" si="1"/>
        <v>2</v>
      </c>
      <c r="Q9" s="26">
        <v>1</v>
      </c>
      <c r="AE9" s="39"/>
      <c r="AI9"/>
    </row>
    <row r="10" spans="1:35" x14ac:dyDescent="0.35">
      <c r="C10" s="5"/>
      <c r="D10" s="5"/>
      <c r="F10" s="55" t="s">
        <v>29</v>
      </c>
      <c r="G10" s="56"/>
      <c r="H10" s="27">
        <v>37</v>
      </c>
      <c r="I10" s="27">
        <v>30</v>
      </c>
      <c r="J10" s="27">
        <v>26</v>
      </c>
      <c r="K10" s="27">
        <v>22</v>
      </c>
      <c r="L10" s="27">
        <v>18</v>
      </c>
      <c r="M10" s="27">
        <v>14</v>
      </c>
      <c r="N10" s="27">
        <v>12</v>
      </c>
      <c r="O10" s="27">
        <v>9</v>
      </c>
      <c r="P10" s="27">
        <v>7</v>
      </c>
      <c r="Q10" s="27">
        <v>1</v>
      </c>
      <c r="AD10" s="2"/>
      <c r="AE10" s="39"/>
      <c r="AI10"/>
    </row>
    <row r="11" spans="1:35" x14ac:dyDescent="0.35">
      <c r="C11" s="5"/>
      <c r="D11" s="5"/>
      <c r="F11" s="57" t="s">
        <v>31</v>
      </c>
      <c r="G11" s="58"/>
      <c r="H11" s="50">
        <v>0.06</v>
      </c>
      <c r="I11" s="50">
        <v>7.0000000000000007E-2</v>
      </c>
      <c r="J11" s="50">
        <v>0.09</v>
      </c>
      <c r="K11" s="50">
        <v>0.12</v>
      </c>
      <c r="L11" s="50">
        <v>0.15</v>
      </c>
      <c r="M11" s="50">
        <v>0.19</v>
      </c>
      <c r="N11" s="50">
        <v>0.22</v>
      </c>
      <c r="O11" s="50">
        <v>0.26</v>
      </c>
      <c r="P11" s="50">
        <v>0.31</v>
      </c>
      <c r="Q11" s="50">
        <v>0.35</v>
      </c>
      <c r="AE11" s="39"/>
      <c r="AI11"/>
    </row>
    <row r="12" spans="1:35" x14ac:dyDescent="0.35">
      <c r="C12" s="5"/>
      <c r="D12" s="5"/>
      <c r="F12" s="57" t="s">
        <v>33</v>
      </c>
      <c r="G12" s="58"/>
      <c r="H12" s="51">
        <v>5.8</v>
      </c>
      <c r="I12" s="51">
        <v>5</v>
      </c>
      <c r="J12" s="51">
        <v>3.9</v>
      </c>
      <c r="K12" s="51">
        <v>2.9</v>
      </c>
      <c r="L12" s="51">
        <v>2.2999999999999998</v>
      </c>
      <c r="M12" s="51">
        <v>1.8</v>
      </c>
      <c r="N12" s="51">
        <v>1.6</v>
      </c>
      <c r="O12" s="51">
        <v>1.3</v>
      </c>
      <c r="P12" s="51">
        <v>1.1000000000000001</v>
      </c>
      <c r="Q12" s="51">
        <v>1</v>
      </c>
      <c r="AE12" s="39"/>
      <c r="AI12"/>
    </row>
    <row r="13" spans="1:35" x14ac:dyDescent="0.35">
      <c r="C13" s="5"/>
      <c r="D13" s="5"/>
      <c r="AI13"/>
    </row>
    <row r="14" spans="1:35" x14ac:dyDescent="0.35">
      <c r="C14" s="5"/>
      <c r="D14" s="1" t="s">
        <v>27</v>
      </c>
      <c r="H14" s="5"/>
      <c r="I14" s="5"/>
      <c r="J14" s="5"/>
      <c r="K14" s="5"/>
      <c r="L14" s="5"/>
      <c r="M14" s="5"/>
      <c r="N14" s="5"/>
      <c r="O14" s="5"/>
      <c r="P14" s="5"/>
      <c r="Q14" s="5"/>
      <c r="AD14" s="2"/>
      <c r="AE14" s="30" t="s">
        <v>16</v>
      </c>
      <c r="AF14" s="3"/>
      <c r="AG14" s="3"/>
      <c r="AH14" s="30" t="s">
        <v>40</v>
      </c>
      <c r="AI14" s="42"/>
    </row>
    <row r="15" spans="1:35" x14ac:dyDescent="0.35">
      <c r="A15" s="32" t="s">
        <v>41</v>
      </c>
      <c r="C15" s="5"/>
      <c r="D15" s="35" t="s">
        <v>43</v>
      </c>
      <c r="AD15" s="2"/>
      <c r="AE15" s="30" t="s">
        <v>13</v>
      </c>
      <c r="AF15" s="30" t="s">
        <v>14</v>
      </c>
      <c r="AG15" s="30" t="s">
        <v>15</v>
      </c>
      <c r="AH15" s="30" t="s">
        <v>24</v>
      </c>
      <c r="AI15" s="40" t="s">
        <v>26</v>
      </c>
    </row>
    <row r="16" spans="1:35" x14ac:dyDescent="0.35">
      <c r="A16" s="33" t="s">
        <v>12</v>
      </c>
      <c r="D16" s="35" t="s">
        <v>57</v>
      </c>
      <c r="J16" s="5"/>
      <c r="K16" s="5"/>
      <c r="L16" s="5"/>
      <c r="M16" s="5"/>
      <c r="N16" s="5"/>
      <c r="O16" s="5"/>
      <c r="S16" s="10"/>
      <c r="T16" s="12" t="s">
        <v>32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H16" s="5"/>
    </row>
    <row r="17" spans="1:35" x14ac:dyDescent="0.35">
      <c r="A17" s="32" t="s">
        <v>42</v>
      </c>
      <c r="C17" s="1"/>
      <c r="D17" s="36" t="s">
        <v>44</v>
      </c>
      <c r="E17" s="23" t="s">
        <v>1</v>
      </c>
      <c r="F17" s="18"/>
      <c r="G17" s="14" t="s">
        <v>18</v>
      </c>
      <c r="H17" s="15" t="s">
        <v>0</v>
      </c>
      <c r="I17" s="15" t="s">
        <v>2</v>
      </c>
      <c r="J17" s="15" t="s">
        <v>3</v>
      </c>
      <c r="K17" s="16" t="s">
        <v>4</v>
      </c>
      <c r="L17" s="16" t="s">
        <v>5</v>
      </c>
      <c r="M17" s="16" t="s">
        <v>6</v>
      </c>
      <c r="N17" s="16" t="s">
        <v>7</v>
      </c>
      <c r="O17" s="16" t="s">
        <v>8</v>
      </c>
      <c r="P17" s="16" t="s">
        <v>9</v>
      </c>
      <c r="Q17" s="16" t="s">
        <v>10</v>
      </c>
      <c r="R17" s="14" t="s">
        <v>17</v>
      </c>
      <c r="S17" s="22"/>
      <c r="T17" s="19" t="s">
        <v>0</v>
      </c>
      <c r="U17" s="19" t="s">
        <v>2</v>
      </c>
      <c r="V17" s="19" t="s">
        <v>3</v>
      </c>
      <c r="W17" s="19" t="s">
        <v>4</v>
      </c>
      <c r="X17" s="19" t="s">
        <v>5</v>
      </c>
      <c r="Y17" s="19" t="s">
        <v>6</v>
      </c>
      <c r="Z17" s="19" t="s">
        <v>7</v>
      </c>
      <c r="AA17" s="19" t="s">
        <v>8</v>
      </c>
      <c r="AB17" s="19" t="s">
        <v>9</v>
      </c>
      <c r="AC17" s="19" t="s">
        <v>10</v>
      </c>
      <c r="AD17" s="20" t="s">
        <v>12</v>
      </c>
      <c r="AH17" s="5"/>
    </row>
    <row r="18" spans="1:35" x14ac:dyDescent="0.35">
      <c r="A18" s="2">
        <f>+AD18</f>
        <v>2.0766488413547233</v>
      </c>
      <c r="D18" s="48"/>
      <c r="E18" s="8">
        <v>1</v>
      </c>
      <c r="F18" s="18" t="s">
        <v>19</v>
      </c>
      <c r="G18" s="4">
        <v>1</v>
      </c>
      <c r="H18" s="60">
        <v>0</v>
      </c>
      <c r="I18" s="60">
        <v>5</v>
      </c>
      <c r="J18" s="60">
        <v>20</v>
      </c>
      <c r="K18" s="18">
        <v>30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4">
        <f>SUM(H18:Q18)</f>
        <v>55</v>
      </c>
      <c r="S18" s="10"/>
      <c r="T18" s="4">
        <f t="shared" ref="T18:AC43" si="2">+H18*H$8</f>
        <v>0</v>
      </c>
      <c r="U18" s="4">
        <f t="shared" si="2"/>
        <v>0.1372549019607843</v>
      </c>
      <c r="V18" s="4">
        <f t="shared" si="2"/>
        <v>0.66666666666666652</v>
      </c>
      <c r="W18" s="4">
        <f t="shared" si="2"/>
        <v>1.2727272727272725</v>
      </c>
      <c r="X18" s="4">
        <f t="shared" si="2"/>
        <v>0</v>
      </c>
      <c r="Y18" s="4">
        <f t="shared" si="2"/>
        <v>0</v>
      </c>
      <c r="Z18" s="4">
        <f t="shared" si="2"/>
        <v>0</v>
      </c>
      <c r="AA18" s="4">
        <f t="shared" si="2"/>
        <v>0</v>
      </c>
      <c r="AB18" s="4">
        <f t="shared" si="2"/>
        <v>0</v>
      </c>
      <c r="AC18" s="4">
        <f t="shared" si="2"/>
        <v>0</v>
      </c>
      <c r="AD18" s="21">
        <f>SUM(T18:AC18)</f>
        <v>2.0766488413547233</v>
      </c>
      <c r="AE18" s="2"/>
      <c r="AF18" s="2"/>
      <c r="AH18" s="5"/>
      <c r="AI18" s="39"/>
    </row>
    <row r="19" spans="1:35" x14ac:dyDescent="0.35">
      <c r="A19" s="2">
        <f t="shared" ref="A19:A82" si="3">+A18+AD19</f>
        <v>2.0766488413547233</v>
      </c>
      <c r="D19" s="48"/>
      <c r="E19" s="8">
        <v>2</v>
      </c>
      <c r="F19" s="18" t="s">
        <v>20</v>
      </c>
      <c r="G19" s="4">
        <f>+G18+0</f>
        <v>1</v>
      </c>
      <c r="H19" s="60">
        <v>0</v>
      </c>
      <c r="I19" s="60">
        <v>0</v>
      </c>
      <c r="J19" s="60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4">
        <f t="shared" ref="R19:R82" si="4">SUM(H19:Q19)</f>
        <v>0</v>
      </c>
      <c r="S19" s="10"/>
      <c r="T19" s="4">
        <f t="shared" si="2"/>
        <v>0</v>
      </c>
      <c r="U19" s="4">
        <f t="shared" si="2"/>
        <v>0</v>
      </c>
      <c r="V19" s="4">
        <f t="shared" si="2"/>
        <v>0</v>
      </c>
      <c r="W19" s="4">
        <f t="shared" si="2"/>
        <v>0</v>
      </c>
      <c r="X19" s="4">
        <f t="shared" si="2"/>
        <v>0</v>
      </c>
      <c r="Y19" s="4">
        <f t="shared" si="2"/>
        <v>0</v>
      </c>
      <c r="Z19" s="4">
        <f t="shared" si="2"/>
        <v>0</v>
      </c>
      <c r="AA19" s="4">
        <f t="shared" si="2"/>
        <v>0</v>
      </c>
      <c r="AB19" s="4">
        <f t="shared" si="2"/>
        <v>0</v>
      </c>
      <c r="AC19" s="4">
        <f t="shared" si="2"/>
        <v>0</v>
      </c>
      <c r="AD19" s="21">
        <f t="shared" ref="AD19:AD82" si="5">SUM(T19:AC19)</f>
        <v>0</v>
      </c>
      <c r="AE19" s="3"/>
      <c r="AF19" s="3"/>
      <c r="AG19" s="3"/>
      <c r="AH19" s="3"/>
      <c r="AI19" s="7"/>
    </row>
    <row r="20" spans="1:35" x14ac:dyDescent="0.35">
      <c r="A20" s="2">
        <f t="shared" si="3"/>
        <v>2.6256684491978604</v>
      </c>
      <c r="E20" s="8">
        <v>3</v>
      </c>
      <c r="F20" s="18" t="s">
        <v>21</v>
      </c>
      <c r="G20" s="4">
        <f t="shared" ref="G20:G23" si="6">+G19+0</f>
        <v>1</v>
      </c>
      <c r="H20" s="60">
        <v>0</v>
      </c>
      <c r="I20" s="60">
        <v>20</v>
      </c>
      <c r="J20" s="60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4">
        <f t="shared" si="4"/>
        <v>20</v>
      </c>
      <c r="S20" s="10"/>
      <c r="T20" s="4">
        <f t="shared" si="2"/>
        <v>0</v>
      </c>
      <c r="U20" s="4">
        <f t="shared" si="2"/>
        <v>0.54901960784313719</v>
      </c>
      <c r="V20" s="4">
        <f t="shared" si="2"/>
        <v>0</v>
      </c>
      <c r="W20" s="4">
        <f t="shared" si="2"/>
        <v>0</v>
      </c>
      <c r="X20" s="4">
        <f t="shared" si="2"/>
        <v>0</v>
      </c>
      <c r="Y20" s="4">
        <f t="shared" si="2"/>
        <v>0</v>
      </c>
      <c r="Z20" s="4">
        <f t="shared" si="2"/>
        <v>0</v>
      </c>
      <c r="AA20" s="4">
        <f t="shared" si="2"/>
        <v>0</v>
      </c>
      <c r="AB20" s="4">
        <f t="shared" si="2"/>
        <v>0</v>
      </c>
      <c r="AC20" s="4">
        <f t="shared" si="2"/>
        <v>0</v>
      </c>
      <c r="AD20" s="21">
        <f t="shared" si="5"/>
        <v>0.54901960784313719</v>
      </c>
      <c r="AE20" s="3"/>
      <c r="AF20" s="3"/>
      <c r="AG20" s="3"/>
      <c r="AH20" s="3"/>
      <c r="AI20" s="7"/>
    </row>
    <row r="21" spans="1:35" x14ac:dyDescent="0.35">
      <c r="A21" s="2">
        <f t="shared" si="3"/>
        <v>2.6256684491978604</v>
      </c>
      <c r="E21" s="8">
        <v>4</v>
      </c>
      <c r="F21" s="18" t="s">
        <v>20</v>
      </c>
      <c r="G21" s="4">
        <f t="shared" si="6"/>
        <v>1</v>
      </c>
      <c r="H21" s="60">
        <v>0</v>
      </c>
      <c r="I21" s="60">
        <v>0</v>
      </c>
      <c r="J21" s="60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4">
        <f t="shared" si="4"/>
        <v>0</v>
      </c>
      <c r="S21" s="10"/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21">
        <f t="shared" si="5"/>
        <v>0</v>
      </c>
      <c r="AE21" s="3"/>
      <c r="AF21" s="3"/>
      <c r="AG21" s="3"/>
      <c r="AH21" s="3"/>
      <c r="AI21" s="7"/>
    </row>
    <row r="22" spans="1:35" x14ac:dyDescent="0.35">
      <c r="A22" s="2">
        <f t="shared" si="3"/>
        <v>4.7023172905525836</v>
      </c>
      <c r="E22" s="8">
        <v>5</v>
      </c>
      <c r="F22" s="18" t="s">
        <v>22</v>
      </c>
      <c r="G22" s="4">
        <f t="shared" si="6"/>
        <v>1</v>
      </c>
      <c r="H22" s="60">
        <v>0</v>
      </c>
      <c r="I22" s="60">
        <v>5</v>
      </c>
      <c r="J22" s="60">
        <v>20</v>
      </c>
      <c r="K22" s="18">
        <v>30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4">
        <f t="shared" si="4"/>
        <v>55</v>
      </c>
      <c r="S22" s="10"/>
      <c r="T22" s="4">
        <f t="shared" si="2"/>
        <v>0</v>
      </c>
      <c r="U22" s="4">
        <f t="shared" si="2"/>
        <v>0.1372549019607843</v>
      </c>
      <c r="V22" s="4">
        <f t="shared" si="2"/>
        <v>0.66666666666666652</v>
      </c>
      <c r="W22" s="4">
        <f t="shared" si="2"/>
        <v>1.2727272727272725</v>
      </c>
      <c r="X22" s="4">
        <f t="shared" si="2"/>
        <v>0</v>
      </c>
      <c r="Y22" s="4">
        <f t="shared" si="2"/>
        <v>0</v>
      </c>
      <c r="Z22" s="4">
        <f t="shared" si="2"/>
        <v>0</v>
      </c>
      <c r="AA22" s="4">
        <f t="shared" si="2"/>
        <v>0</v>
      </c>
      <c r="AB22" s="4">
        <f t="shared" si="2"/>
        <v>0</v>
      </c>
      <c r="AC22" s="4">
        <f t="shared" si="2"/>
        <v>0</v>
      </c>
      <c r="AD22" s="21">
        <f t="shared" si="5"/>
        <v>2.0766488413547233</v>
      </c>
      <c r="AE22" s="3"/>
      <c r="AF22" s="3"/>
      <c r="AG22" s="3"/>
      <c r="AH22" s="3"/>
      <c r="AI22" s="7"/>
    </row>
    <row r="23" spans="1:35" x14ac:dyDescent="0.35">
      <c r="A23" s="2">
        <f t="shared" si="3"/>
        <v>5.2513368983957207</v>
      </c>
      <c r="E23" s="8">
        <v>6</v>
      </c>
      <c r="F23" s="18" t="s">
        <v>23</v>
      </c>
      <c r="G23" s="4">
        <f t="shared" si="6"/>
        <v>1</v>
      </c>
      <c r="H23" s="60">
        <v>0</v>
      </c>
      <c r="I23" s="60">
        <v>20</v>
      </c>
      <c r="J23" s="60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4">
        <f t="shared" si="4"/>
        <v>20</v>
      </c>
      <c r="S23" s="10"/>
      <c r="T23" s="4">
        <f t="shared" si="2"/>
        <v>0</v>
      </c>
      <c r="U23" s="4">
        <f t="shared" si="2"/>
        <v>0.54901960784313719</v>
      </c>
      <c r="V23" s="4">
        <f t="shared" si="2"/>
        <v>0</v>
      </c>
      <c r="W23" s="4">
        <f t="shared" si="2"/>
        <v>0</v>
      </c>
      <c r="X23" s="4">
        <f t="shared" si="2"/>
        <v>0</v>
      </c>
      <c r="Y23" s="4">
        <f t="shared" si="2"/>
        <v>0</v>
      </c>
      <c r="Z23" s="4">
        <f t="shared" si="2"/>
        <v>0</v>
      </c>
      <c r="AA23" s="4">
        <f t="shared" si="2"/>
        <v>0</v>
      </c>
      <c r="AB23" s="4">
        <f t="shared" si="2"/>
        <v>0</v>
      </c>
      <c r="AC23" s="4">
        <f t="shared" si="2"/>
        <v>0</v>
      </c>
      <c r="AD23" s="21">
        <f t="shared" si="5"/>
        <v>0.54901960784313719</v>
      </c>
      <c r="AE23" s="3"/>
      <c r="AF23" s="3"/>
      <c r="AG23" s="3"/>
      <c r="AH23" s="3"/>
      <c r="AI23" s="7"/>
    </row>
    <row r="24" spans="1:35" x14ac:dyDescent="0.35">
      <c r="A24" s="2">
        <f t="shared" si="3"/>
        <v>5.2513368983957207</v>
      </c>
      <c r="B24">
        <f t="shared" ref="B24:B43" si="7">+B25+1</f>
        <v>21</v>
      </c>
      <c r="C24">
        <v>1</v>
      </c>
      <c r="E24" s="8">
        <v>7</v>
      </c>
      <c r="F24" s="18" t="s">
        <v>23</v>
      </c>
      <c r="G24" s="4">
        <v>1</v>
      </c>
      <c r="H24" s="60">
        <v>0</v>
      </c>
      <c r="I24" s="60">
        <v>0</v>
      </c>
      <c r="J24" s="60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4">
        <f t="shared" si="4"/>
        <v>0</v>
      </c>
      <c r="S24" s="10"/>
      <c r="T24" s="4">
        <f t="shared" si="2"/>
        <v>0</v>
      </c>
      <c r="U24" s="4">
        <f t="shared" si="2"/>
        <v>0</v>
      </c>
      <c r="V24" s="4">
        <f t="shared" si="2"/>
        <v>0</v>
      </c>
      <c r="W24" s="4">
        <f t="shared" si="2"/>
        <v>0</v>
      </c>
      <c r="X24" s="4">
        <f t="shared" si="2"/>
        <v>0</v>
      </c>
      <c r="Y24" s="4">
        <f t="shared" si="2"/>
        <v>0</v>
      </c>
      <c r="Z24" s="4">
        <f t="shared" si="2"/>
        <v>0</v>
      </c>
      <c r="AA24" s="4">
        <f t="shared" si="2"/>
        <v>0</v>
      </c>
      <c r="AB24" s="4">
        <f t="shared" si="2"/>
        <v>0</v>
      </c>
      <c r="AC24" s="4">
        <f t="shared" si="2"/>
        <v>0</v>
      </c>
      <c r="AD24" s="21">
        <f t="shared" si="5"/>
        <v>0</v>
      </c>
      <c r="AE24" s="3">
        <f>+((AD18*0.777)+(AD19*0.85)+(AD20*0.925)+(AD21)+(AD22*1.075)+(AD23*1.15)+(AD24*1.225))/7</f>
        <v>0.7121670486376368</v>
      </c>
      <c r="AF24" s="38">
        <f t="shared" ref="AF24:AF44" si="8">+($A24+(AE$24*$B24))/28</f>
        <v>0.72167303284950335</v>
      </c>
      <c r="AG24" s="3">
        <f t="shared" ref="AG24:AG87" si="9">+AE24/AF24</f>
        <v>0.98682785170129961</v>
      </c>
      <c r="AH24" s="3">
        <f>SUM(AD18:AD24)</f>
        <v>5.2513368983957207</v>
      </c>
      <c r="AI24" s="7" t="s">
        <v>25</v>
      </c>
    </row>
    <row r="25" spans="1:35" x14ac:dyDescent="0.35">
      <c r="A25" s="2">
        <f t="shared" si="3"/>
        <v>6.9664884135472356</v>
      </c>
      <c r="B25">
        <f t="shared" si="7"/>
        <v>20</v>
      </c>
      <c r="C25">
        <f>+C24+1</f>
        <v>2</v>
      </c>
      <c r="E25" s="8">
        <v>8</v>
      </c>
      <c r="F25" s="18" t="s">
        <v>19</v>
      </c>
      <c r="G25" s="4">
        <f>+G24+1</f>
        <v>2</v>
      </c>
      <c r="H25" s="60">
        <v>0</v>
      </c>
      <c r="I25" s="60">
        <v>0</v>
      </c>
      <c r="J25" s="60">
        <v>5</v>
      </c>
      <c r="K25" s="18">
        <v>20</v>
      </c>
      <c r="L25" s="18">
        <v>12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4">
        <f t="shared" si="4"/>
        <v>37</v>
      </c>
      <c r="S25" s="10"/>
      <c r="T25" s="4">
        <f t="shared" si="2"/>
        <v>0</v>
      </c>
      <c r="U25" s="4">
        <f t="shared" si="2"/>
        <v>0</v>
      </c>
      <c r="V25" s="4">
        <f t="shared" si="2"/>
        <v>0.16666666666666663</v>
      </c>
      <c r="W25" s="4">
        <f t="shared" si="2"/>
        <v>0.8484848484848484</v>
      </c>
      <c r="X25" s="4">
        <f t="shared" si="2"/>
        <v>0.7</v>
      </c>
      <c r="Y25" s="4">
        <f t="shared" si="2"/>
        <v>0</v>
      </c>
      <c r="Z25" s="4">
        <f t="shared" si="2"/>
        <v>0</v>
      </c>
      <c r="AA25" s="4">
        <f t="shared" si="2"/>
        <v>0</v>
      </c>
      <c r="AB25" s="4">
        <f t="shared" si="2"/>
        <v>0</v>
      </c>
      <c r="AC25" s="4">
        <f t="shared" si="2"/>
        <v>0</v>
      </c>
      <c r="AD25" s="21">
        <f t="shared" si="5"/>
        <v>1.7151515151515151</v>
      </c>
      <c r="AE25" s="3">
        <f t="shared" ref="AE25:AE88" si="10">+((AD19*0.777)+(AD20*0.85)+(AD21*0.925)+(AD22)+(AD23*1.075)+(AD24*1.15)+(AD25*1.225))/7</f>
        <v>0.74779602750190988</v>
      </c>
      <c r="AF25" s="38">
        <f t="shared" si="8"/>
        <v>0.75749390665357041</v>
      </c>
      <c r="AG25" s="3">
        <f t="shared" si="9"/>
        <v>0.98719741628747415</v>
      </c>
      <c r="AH25" s="3"/>
      <c r="AI25" s="7"/>
    </row>
    <row r="26" spans="1:35" x14ac:dyDescent="0.35">
      <c r="A26" s="2">
        <f t="shared" si="3"/>
        <v>6.9664884135472356</v>
      </c>
      <c r="B26">
        <f t="shared" si="7"/>
        <v>19</v>
      </c>
      <c r="C26">
        <f t="shared" ref="C26:C89" si="11">+C25+1</f>
        <v>3</v>
      </c>
      <c r="E26" s="8">
        <v>9</v>
      </c>
      <c r="F26" s="18" t="s">
        <v>20</v>
      </c>
      <c r="G26" s="4">
        <f t="shared" ref="G26:G89" si="12">+G25+0</f>
        <v>2</v>
      </c>
      <c r="H26" s="60">
        <v>0</v>
      </c>
      <c r="I26" s="60">
        <v>0</v>
      </c>
      <c r="J26" s="60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4">
        <f t="shared" si="4"/>
        <v>0</v>
      </c>
      <c r="S26" s="10"/>
      <c r="T26" s="4">
        <f t="shared" si="2"/>
        <v>0</v>
      </c>
      <c r="U26" s="4">
        <f t="shared" si="2"/>
        <v>0</v>
      </c>
      <c r="V26" s="4">
        <f t="shared" si="2"/>
        <v>0</v>
      </c>
      <c r="W26" s="4">
        <f t="shared" si="2"/>
        <v>0</v>
      </c>
      <c r="X26" s="4">
        <f t="shared" si="2"/>
        <v>0</v>
      </c>
      <c r="Y26" s="4">
        <f t="shared" si="2"/>
        <v>0</v>
      </c>
      <c r="Z26" s="4">
        <f t="shared" si="2"/>
        <v>0</v>
      </c>
      <c r="AA26" s="4">
        <f t="shared" si="2"/>
        <v>0</v>
      </c>
      <c r="AB26" s="4">
        <f t="shared" si="2"/>
        <v>0</v>
      </c>
      <c r="AC26" s="4">
        <f t="shared" si="2"/>
        <v>0</v>
      </c>
      <c r="AD26" s="21">
        <f t="shared" si="5"/>
        <v>0</v>
      </c>
      <c r="AE26" s="3">
        <f t="shared" si="10"/>
        <v>0.69556175197351655</v>
      </c>
      <c r="AF26" s="38">
        <f t="shared" si="8"/>
        <v>0.73205936920222625</v>
      </c>
      <c r="AG26" s="3">
        <f t="shared" si="9"/>
        <v>0.95014391077531923</v>
      </c>
      <c r="AH26" s="3"/>
      <c r="AI26" s="7"/>
    </row>
    <row r="27" spans="1:35" x14ac:dyDescent="0.35">
      <c r="A27" s="2">
        <f t="shared" si="3"/>
        <v>7.9664884135472356</v>
      </c>
      <c r="B27">
        <f t="shared" si="7"/>
        <v>18</v>
      </c>
      <c r="C27">
        <f t="shared" si="11"/>
        <v>4</v>
      </c>
      <c r="E27" s="8">
        <v>10</v>
      </c>
      <c r="F27" s="18" t="s">
        <v>21</v>
      </c>
      <c r="G27" s="4">
        <f t="shared" si="12"/>
        <v>2</v>
      </c>
      <c r="H27" s="60">
        <v>0</v>
      </c>
      <c r="I27" s="60">
        <v>0</v>
      </c>
      <c r="J27" s="60">
        <v>30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4">
        <f t="shared" si="4"/>
        <v>30</v>
      </c>
      <c r="S27" s="10"/>
      <c r="T27" s="4">
        <f t="shared" si="2"/>
        <v>0</v>
      </c>
      <c r="U27" s="4">
        <f t="shared" si="2"/>
        <v>0</v>
      </c>
      <c r="V27" s="4">
        <f t="shared" si="2"/>
        <v>0.99999999999999978</v>
      </c>
      <c r="W27" s="4">
        <f t="shared" si="2"/>
        <v>0</v>
      </c>
      <c r="X27" s="4">
        <f t="shared" si="2"/>
        <v>0</v>
      </c>
      <c r="Y27" s="4">
        <f t="shared" si="2"/>
        <v>0</v>
      </c>
      <c r="Z27" s="4">
        <f t="shared" si="2"/>
        <v>0</v>
      </c>
      <c r="AA27" s="4">
        <f t="shared" si="2"/>
        <v>0</v>
      </c>
      <c r="AB27" s="4">
        <f t="shared" si="2"/>
        <v>0</v>
      </c>
      <c r="AC27" s="4">
        <f t="shared" si="2"/>
        <v>0</v>
      </c>
      <c r="AD27" s="21">
        <f t="shared" si="5"/>
        <v>0.99999999999999978</v>
      </c>
      <c r="AE27" s="3">
        <f t="shared" si="10"/>
        <v>0.76311179017061359</v>
      </c>
      <c r="AF27" s="38">
        <f t="shared" si="8"/>
        <v>0.74233911746516779</v>
      </c>
      <c r="AG27" s="3">
        <f t="shared" si="9"/>
        <v>1.0279827267844612</v>
      </c>
      <c r="AH27" s="3"/>
      <c r="AI27" s="7"/>
    </row>
    <row r="28" spans="1:35" x14ac:dyDescent="0.35">
      <c r="A28" s="2">
        <f t="shared" si="3"/>
        <v>7.9664884135472356</v>
      </c>
      <c r="B28">
        <f t="shared" si="7"/>
        <v>17</v>
      </c>
      <c r="C28">
        <f t="shared" si="11"/>
        <v>5</v>
      </c>
      <c r="E28" s="8">
        <v>11</v>
      </c>
      <c r="F28" s="18" t="s">
        <v>20</v>
      </c>
      <c r="G28" s="4">
        <f t="shared" si="12"/>
        <v>2</v>
      </c>
      <c r="H28" s="60">
        <v>0</v>
      </c>
      <c r="I28" s="60">
        <v>0</v>
      </c>
      <c r="J28" s="60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4">
        <f t="shared" si="4"/>
        <v>0</v>
      </c>
      <c r="S28" s="10"/>
      <c r="T28" s="4">
        <f t="shared" si="2"/>
        <v>0</v>
      </c>
      <c r="U28" s="4">
        <f t="shared" si="2"/>
        <v>0</v>
      </c>
      <c r="V28" s="4">
        <f t="shared" si="2"/>
        <v>0</v>
      </c>
      <c r="W28" s="4">
        <f t="shared" si="2"/>
        <v>0</v>
      </c>
      <c r="X28" s="4">
        <f t="shared" si="2"/>
        <v>0</v>
      </c>
      <c r="Y28" s="4">
        <f t="shared" si="2"/>
        <v>0</v>
      </c>
      <c r="Z28" s="4">
        <f t="shared" si="2"/>
        <v>0</v>
      </c>
      <c r="AA28" s="4">
        <f t="shared" si="2"/>
        <v>0</v>
      </c>
      <c r="AB28" s="4">
        <f t="shared" si="2"/>
        <v>0</v>
      </c>
      <c r="AC28" s="4">
        <f t="shared" si="2"/>
        <v>0</v>
      </c>
      <c r="AD28" s="21">
        <f t="shared" si="5"/>
        <v>0</v>
      </c>
      <c r="AE28" s="3">
        <f t="shared" si="10"/>
        <v>0.70648204736440012</v>
      </c>
      <c r="AF28" s="38">
        <f t="shared" si="8"/>
        <v>0.71690458001382373</v>
      </c>
      <c r="AG28" s="3">
        <f t="shared" si="9"/>
        <v>0.98546175747793019</v>
      </c>
      <c r="AH28" s="3"/>
      <c r="AI28" s="7"/>
    </row>
    <row r="29" spans="1:35" x14ac:dyDescent="0.35">
      <c r="A29" s="2">
        <f t="shared" si="3"/>
        <v>9.9361853832442044</v>
      </c>
      <c r="B29">
        <f t="shared" si="7"/>
        <v>16</v>
      </c>
      <c r="C29">
        <f t="shared" si="11"/>
        <v>6</v>
      </c>
      <c r="E29" s="8">
        <v>12</v>
      </c>
      <c r="F29" s="18" t="s">
        <v>22</v>
      </c>
      <c r="G29" s="4">
        <f t="shared" si="12"/>
        <v>2</v>
      </c>
      <c r="H29" s="60">
        <v>0</v>
      </c>
      <c r="I29" s="60">
        <v>0</v>
      </c>
      <c r="J29" s="60">
        <v>5</v>
      </c>
      <c r="K29" s="18">
        <v>15</v>
      </c>
      <c r="L29" s="18">
        <v>20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4">
        <f t="shared" si="4"/>
        <v>40</v>
      </c>
      <c r="S29" s="10"/>
      <c r="T29" s="4">
        <f t="shared" si="2"/>
        <v>0</v>
      </c>
      <c r="U29" s="4">
        <f t="shared" si="2"/>
        <v>0</v>
      </c>
      <c r="V29" s="4">
        <f t="shared" si="2"/>
        <v>0.16666666666666663</v>
      </c>
      <c r="W29" s="4">
        <f t="shared" si="2"/>
        <v>0.63636363636363624</v>
      </c>
      <c r="X29" s="4">
        <f t="shared" si="2"/>
        <v>1.1666666666666665</v>
      </c>
      <c r="Y29" s="4">
        <f t="shared" si="2"/>
        <v>0</v>
      </c>
      <c r="Z29" s="4">
        <f t="shared" si="2"/>
        <v>0</v>
      </c>
      <c r="AA29" s="4">
        <f t="shared" si="2"/>
        <v>0</v>
      </c>
      <c r="AB29" s="4">
        <f t="shared" si="2"/>
        <v>0</v>
      </c>
      <c r="AC29" s="4">
        <f t="shared" si="2"/>
        <v>0</v>
      </c>
      <c r="AD29" s="21">
        <f t="shared" si="5"/>
        <v>1.9696969696969693</v>
      </c>
      <c r="AE29" s="3">
        <f t="shared" si="10"/>
        <v>0.78585459638400812</v>
      </c>
      <c r="AF29" s="38">
        <f t="shared" si="8"/>
        <v>0.76181636290879973</v>
      </c>
      <c r="AG29" s="3">
        <f t="shared" si="9"/>
        <v>1.0315538424291972</v>
      </c>
      <c r="AH29" s="3"/>
      <c r="AI29" s="7"/>
    </row>
    <row r="30" spans="1:35" x14ac:dyDescent="0.35">
      <c r="A30" s="2">
        <f t="shared" si="3"/>
        <v>10.936185383244204</v>
      </c>
      <c r="B30">
        <f t="shared" si="7"/>
        <v>15</v>
      </c>
      <c r="C30">
        <f t="shared" si="11"/>
        <v>7</v>
      </c>
      <c r="E30" s="8">
        <v>13</v>
      </c>
      <c r="F30" s="18" t="s">
        <v>23</v>
      </c>
      <c r="G30" s="4">
        <f t="shared" si="12"/>
        <v>2</v>
      </c>
      <c r="H30" s="60">
        <v>0</v>
      </c>
      <c r="I30" s="60">
        <v>0</v>
      </c>
      <c r="J30" s="60">
        <v>30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4">
        <f t="shared" si="4"/>
        <v>30</v>
      </c>
      <c r="S30" s="10"/>
      <c r="T30" s="4">
        <f t="shared" si="2"/>
        <v>0</v>
      </c>
      <c r="U30" s="4">
        <f t="shared" si="2"/>
        <v>0</v>
      </c>
      <c r="V30" s="4">
        <f t="shared" si="2"/>
        <v>0.99999999999999978</v>
      </c>
      <c r="W30" s="4">
        <f t="shared" si="2"/>
        <v>0</v>
      </c>
      <c r="X30" s="4">
        <f t="shared" si="2"/>
        <v>0</v>
      </c>
      <c r="Y30" s="4">
        <f t="shared" si="2"/>
        <v>0</v>
      </c>
      <c r="Z30" s="4">
        <f t="shared" si="2"/>
        <v>0</v>
      </c>
      <c r="AA30" s="4">
        <f t="shared" si="2"/>
        <v>0</v>
      </c>
      <c r="AB30" s="4">
        <f t="shared" si="2"/>
        <v>0</v>
      </c>
      <c r="AC30" s="4">
        <f t="shared" si="2"/>
        <v>0</v>
      </c>
      <c r="AD30" s="21">
        <f t="shared" si="5"/>
        <v>0.99999999999999978</v>
      </c>
      <c r="AE30" s="3">
        <f t="shared" si="10"/>
        <v>0.84971861471861465</v>
      </c>
      <c r="AF30" s="38">
        <f t="shared" si="8"/>
        <v>0.77209611117174126</v>
      </c>
      <c r="AG30" s="3">
        <f t="shared" si="9"/>
        <v>1.1005347681768176</v>
      </c>
      <c r="AH30" s="3"/>
      <c r="AI30" s="7"/>
    </row>
    <row r="31" spans="1:35" x14ac:dyDescent="0.35">
      <c r="A31" s="2">
        <f t="shared" si="3"/>
        <v>10.936185383244204</v>
      </c>
      <c r="B31">
        <f t="shared" si="7"/>
        <v>14</v>
      </c>
      <c r="C31">
        <f t="shared" si="11"/>
        <v>8</v>
      </c>
      <c r="E31" s="8">
        <v>14</v>
      </c>
      <c r="F31" s="18" t="s">
        <v>23</v>
      </c>
      <c r="G31" s="4">
        <f t="shared" si="12"/>
        <v>2</v>
      </c>
      <c r="H31" s="60">
        <v>0</v>
      </c>
      <c r="I31" s="60">
        <v>0</v>
      </c>
      <c r="J31" s="60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4">
        <f t="shared" si="4"/>
        <v>0</v>
      </c>
      <c r="S31" s="10"/>
      <c r="T31" s="4">
        <f t="shared" si="2"/>
        <v>0</v>
      </c>
      <c r="U31" s="4">
        <f t="shared" si="2"/>
        <v>0</v>
      </c>
      <c r="V31" s="4">
        <f t="shared" si="2"/>
        <v>0</v>
      </c>
      <c r="W31" s="4">
        <f t="shared" si="2"/>
        <v>0</v>
      </c>
      <c r="X31" s="4">
        <f t="shared" si="2"/>
        <v>0</v>
      </c>
      <c r="Y31" s="4">
        <f t="shared" si="2"/>
        <v>0</v>
      </c>
      <c r="Z31" s="4">
        <f t="shared" si="2"/>
        <v>0</v>
      </c>
      <c r="AA31" s="4">
        <f t="shared" si="2"/>
        <v>0</v>
      </c>
      <c r="AB31" s="4">
        <f t="shared" si="2"/>
        <v>0</v>
      </c>
      <c r="AC31" s="4">
        <f t="shared" si="2"/>
        <v>0</v>
      </c>
      <c r="AD31" s="21">
        <f t="shared" si="5"/>
        <v>0</v>
      </c>
      <c r="AE31" s="3">
        <f t="shared" si="10"/>
        <v>0.78929956709956695</v>
      </c>
      <c r="AF31" s="38">
        <f t="shared" si="8"/>
        <v>0.7466615737203971</v>
      </c>
      <c r="AG31" s="3">
        <f t="shared" si="9"/>
        <v>1.0571048449255493</v>
      </c>
      <c r="AH31" s="3">
        <f>SUM(AD25:AD31)</f>
        <v>5.6848484848484837</v>
      </c>
      <c r="AI31" s="7">
        <f>+AH31/AH24</f>
        <v>1.08255261371351</v>
      </c>
    </row>
    <row r="32" spans="1:35" x14ac:dyDescent="0.35">
      <c r="A32" s="2">
        <f t="shared" si="3"/>
        <v>12.905882352941173</v>
      </c>
      <c r="B32">
        <f t="shared" si="7"/>
        <v>13</v>
      </c>
      <c r="C32">
        <f t="shared" si="11"/>
        <v>9</v>
      </c>
      <c r="E32" s="8">
        <v>15</v>
      </c>
      <c r="F32" s="18" t="s">
        <v>19</v>
      </c>
      <c r="G32" s="4">
        <f>+G31+1</f>
        <v>3</v>
      </c>
      <c r="H32" s="60">
        <v>0</v>
      </c>
      <c r="I32" s="60">
        <v>0</v>
      </c>
      <c r="J32" s="60">
        <v>5</v>
      </c>
      <c r="K32" s="18">
        <v>15</v>
      </c>
      <c r="L32" s="18">
        <v>20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4">
        <f t="shared" si="4"/>
        <v>40</v>
      </c>
      <c r="S32" s="10"/>
      <c r="T32" s="4">
        <f t="shared" si="2"/>
        <v>0</v>
      </c>
      <c r="U32" s="4">
        <f t="shared" si="2"/>
        <v>0</v>
      </c>
      <c r="V32" s="4">
        <f t="shared" si="2"/>
        <v>0.16666666666666663</v>
      </c>
      <c r="W32" s="4">
        <f t="shared" si="2"/>
        <v>0.63636363636363624</v>
      </c>
      <c r="X32" s="4">
        <f t="shared" si="2"/>
        <v>1.1666666666666665</v>
      </c>
      <c r="Y32" s="4">
        <f t="shared" si="2"/>
        <v>0</v>
      </c>
      <c r="Z32" s="4">
        <f t="shared" si="2"/>
        <v>0</v>
      </c>
      <c r="AA32" s="4">
        <f t="shared" si="2"/>
        <v>0</v>
      </c>
      <c r="AB32" s="4">
        <f t="shared" si="2"/>
        <v>0</v>
      </c>
      <c r="AC32" s="4">
        <f t="shared" si="2"/>
        <v>0</v>
      </c>
      <c r="AD32" s="21">
        <f t="shared" si="5"/>
        <v>1.9696969696969693</v>
      </c>
      <c r="AE32" s="3">
        <f t="shared" si="10"/>
        <v>0.90108225108225093</v>
      </c>
      <c r="AF32" s="38">
        <f t="shared" si="8"/>
        <v>0.79157335661537331</v>
      </c>
      <c r="AG32" s="3">
        <f t="shared" si="9"/>
        <v>1.1383433304717558</v>
      </c>
      <c r="AH32" s="3"/>
      <c r="AI32" s="7"/>
    </row>
    <row r="33" spans="1:35" x14ac:dyDescent="0.35">
      <c r="A33" s="2">
        <f t="shared" si="3"/>
        <v>12.905882352941173</v>
      </c>
      <c r="B33">
        <f t="shared" si="7"/>
        <v>12</v>
      </c>
      <c r="C33">
        <f t="shared" si="11"/>
        <v>10</v>
      </c>
      <c r="E33" s="8">
        <v>16</v>
      </c>
      <c r="F33" s="18" t="s">
        <v>20</v>
      </c>
      <c r="G33" s="4">
        <f t="shared" si="12"/>
        <v>3</v>
      </c>
      <c r="H33" s="60">
        <v>0</v>
      </c>
      <c r="I33" s="60">
        <v>0</v>
      </c>
      <c r="J33" s="60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4">
        <f t="shared" si="4"/>
        <v>0</v>
      </c>
      <c r="S33" s="10"/>
      <c r="T33" s="4">
        <f t="shared" si="2"/>
        <v>0</v>
      </c>
      <c r="U33" s="4">
        <f t="shared" si="2"/>
        <v>0</v>
      </c>
      <c r="V33" s="4">
        <f t="shared" si="2"/>
        <v>0</v>
      </c>
      <c r="W33" s="4">
        <f t="shared" si="2"/>
        <v>0</v>
      </c>
      <c r="X33" s="4">
        <f t="shared" si="2"/>
        <v>0</v>
      </c>
      <c r="Y33" s="4">
        <f t="shared" si="2"/>
        <v>0</v>
      </c>
      <c r="Z33" s="4">
        <f t="shared" si="2"/>
        <v>0</v>
      </c>
      <c r="AA33" s="4">
        <f t="shared" si="2"/>
        <v>0</v>
      </c>
      <c r="AB33" s="4">
        <f t="shared" si="2"/>
        <v>0</v>
      </c>
      <c r="AC33" s="4">
        <f t="shared" si="2"/>
        <v>0</v>
      </c>
      <c r="AD33" s="21">
        <f t="shared" si="5"/>
        <v>0</v>
      </c>
      <c r="AE33" s="3">
        <f t="shared" si="10"/>
        <v>0.83773160173160155</v>
      </c>
      <c r="AF33" s="38">
        <f t="shared" si="8"/>
        <v>0.76613881916402904</v>
      </c>
      <c r="AG33" s="3">
        <f t="shared" si="9"/>
        <v>1.0934462277289263</v>
      </c>
      <c r="AH33" s="3"/>
      <c r="AI33" s="7"/>
    </row>
    <row r="34" spans="1:35" x14ac:dyDescent="0.35">
      <c r="A34" s="2">
        <f t="shared" si="3"/>
        <v>13.905882352941173</v>
      </c>
      <c r="B34">
        <f t="shared" si="7"/>
        <v>11</v>
      </c>
      <c r="C34">
        <f t="shared" si="11"/>
        <v>11</v>
      </c>
      <c r="E34" s="8">
        <v>17</v>
      </c>
      <c r="F34" s="18" t="s">
        <v>21</v>
      </c>
      <c r="G34" s="4">
        <f t="shared" si="12"/>
        <v>3</v>
      </c>
      <c r="H34" s="60">
        <v>0</v>
      </c>
      <c r="I34" s="60">
        <v>0</v>
      </c>
      <c r="J34" s="60">
        <v>30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4">
        <f t="shared" si="4"/>
        <v>30</v>
      </c>
      <c r="S34" s="10"/>
      <c r="T34" s="4">
        <f t="shared" si="2"/>
        <v>0</v>
      </c>
      <c r="U34" s="4">
        <f t="shared" si="2"/>
        <v>0</v>
      </c>
      <c r="V34" s="4">
        <f t="shared" si="2"/>
        <v>0.99999999999999978</v>
      </c>
      <c r="W34" s="4">
        <f t="shared" si="2"/>
        <v>0</v>
      </c>
      <c r="X34" s="4">
        <f t="shared" si="2"/>
        <v>0</v>
      </c>
      <c r="Y34" s="4">
        <f t="shared" si="2"/>
        <v>0</v>
      </c>
      <c r="Z34" s="4">
        <f t="shared" si="2"/>
        <v>0</v>
      </c>
      <c r="AA34" s="4">
        <f t="shared" si="2"/>
        <v>0</v>
      </c>
      <c r="AB34" s="4">
        <f t="shared" si="2"/>
        <v>0</v>
      </c>
      <c r="AC34" s="4">
        <f t="shared" si="2"/>
        <v>0</v>
      </c>
      <c r="AD34" s="21">
        <f t="shared" si="5"/>
        <v>0.99999999999999978</v>
      </c>
      <c r="AE34" s="3">
        <f t="shared" si="10"/>
        <v>0.84880952380952357</v>
      </c>
      <c r="AF34" s="38">
        <f t="shared" si="8"/>
        <v>0.77641856742697068</v>
      </c>
      <c r="AG34" s="3">
        <f t="shared" si="9"/>
        <v>1.0932370237131943</v>
      </c>
      <c r="AH34" s="3"/>
      <c r="AI34" s="7"/>
    </row>
    <row r="35" spans="1:35" x14ac:dyDescent="0.35">
      <c r="A35" s="2">
        <f t="shared" si="3"/>
        <v>13.905882352941173</v>
      </c>
      <c r="B35">
        <f t="shared" si="7"/>
        <v>10</v>
      </c>
      <c r="C35">
        <f t="shared" si="11"/>
        <v>12</v>
      </c>
      <c r="E35" s="8">
        <v>18</v>
      </c>
      <c r="F35" s="18" t="s">
        <v>20</v>
      </c>
      <c r="G35" s="4">
        <f t="shared" si="12"/>
        <v>3</v>
      </c>
      <c r="H35" s="60">
        <v>0</v>
      </c>
      <c r="I35" s="60">
        <v>0</v>
      </c>
      <c r="J35" s="60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4">
        <f t="shared" si="4"/>
        <v>0</v>
      </c>
      <c r="S35" s="10"/>
      <c r="T35" s="4">
        <f t="shared" si="2"/>
        <v>0</v>
      </c>
      <c r="U35" s="4">
        <f t="shared" si="2"/>
        <v>0</v>
      </c>
      <c r="V35" s="4">
        <f t="shared" si="2"/>
        <v>0</v>
      </c>
      <c r="W35" s="4">
        <f t="shared" si="2"/>
        <v>0</v>
      </c>
      <c r="X35" s="4">
        <f t="shared" si="2"/>
        <v>0</v>
      </c>
      <c r="Y35" s="4">
        <f t="shared" si="2"/>
        <v>0</v>
      </c>
      <c r="Z35" s="4">
        <f t="shared" si="2"/>
        <v>0</v>
      </c>
      <c r="AA35" s="4">
        <f t="shared" si="2"/>
        <v>0</v>
      </c>
      <c r="AB35" s="4">
        <f t="shared" si="2"/>
        <v>0</v>
      </c>
      <c r="AC35" s="4">
        <f t="shared" si="2"/>
        <v>0</v>
      </c>
      <c r="AD35" s="21">
        <f t="shared" si="5"/>
        <v>0</v>
      </c>
      <c r="AE35" s="3">
        <f t="shared" si="10"/>
        <v>0.78573593073593062</v>
      </c>
      <c r="AF35" s="38">
        <f t="shared" si="8"/>
        <v>0.75098402997562652</v>
      </c>
      <c r="AG35" s="3">
        <f t="shared" si="9"/>
        <v>1.0462751528303897</v>
      </c>
      <c r="AH35" s="3"/>
      <c r="AI35" s="7"/>
    </row>
    <row r="36" spans="1:35" x14ac:dyDescent="0.35">
      <c r="A36" s="2">
        <f t="shared" si="3"/>
        <v>16.039973262032081</v>
      </c>
      <c r="B36">
        <f t="shared" si="7"/>
        <v>9</v>
      </c>
      <c r="C36">
        <f t="shared" si="11"/>
        <v>13</v>
      </c>
      <c r="E36" s="8">
        <v>19</v>
      </c>
      <c r="F36" s="18" t="s">
        <v>22</v>
      </c>
      <c r="G36" s="4">
        <f t="shared" si="12"/>
        <v>3</v>
      </c>
      <c r="H36" s="60">
        <v>0</v>
      </c>
      <c r="I36" s="60">
        <v>0</v>
      </c>
      <c r="J36" s="60">
        <v>5</v>
      </c>
      <c r="K36" s="18">
        <v>12</v>
      </c>
      <c r="L36" s="18">
        <v>25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4">
        <f t="shared" si="4"/>
        <v>42</v>
      </c>
      <c r="S36" s="10"/>
      <c r="T36" s="4">
        <f t="shared" si="2"/>
        <v>0</v>
      </c>
      <c r="U36" s="4">
        <f t="shared" si="2"/>
        <v>0</v>
      </c>
      <c r="V36" s="4">
        <f t="shared" si="2"/>
        <v>0.16666666666666663</v>
      </c>
      <c r="W36" s="4">
        <f t="shared" si="2"/>
        <v>0.50909090909090904</v>
      </c>
      <c r="X36" s="4">
        <f t="shared" si="2"/>
        <v>1.4583333333333333</v>
      </c>
      <c r="Y36" s="4">
        <f t="shared" si="2"/>
        <v>0</v>
      </c>
      <c r="Z36" s="4">
        <f t="shared" si="2"/>
        <v>0</v>
      </c>
      <c r="AA36" s="4">
        <f t="shared" si="2"/>
        <v>0</v>
      </c>
      <c r="AB36" s="4">
        <f t="shared" si="2"/>
        <v>0</v>
      </c>
      <c r="AC36" s="4">
        <f t="shared" si="2"/>
        <v>0</v>
      </c>
      <c r="AD36" s="21">
        <f t="shared" si="5"/>
        <v>2.1340909090909088</v>
      </c>
      <c r="AE36" s="3">
        <f t="shared" si="10"/>
        <v>0.89831872294372295</v>
      </c>
      <c r="AF36" s="38">
        <f t="shared" si="8"/>
        <v>0.80176702499181474</v>
      </c>
      <c r="AG36" s="3">
        <f t="shared" si="9"/>
        <v>1.1204236329785375</v>
      </c>
      <c r="AH36" s="3"/>
      <c r="AI36" s="7"/>
    </row>
    <row r="37" spans="1:35" x14ac:dyDescent="0.35">
      <c r="A37" s="2">
        <f t="shared" si="3"/>
        <v>17.039973262032081</v>
      </c>
      <c r="B37">
        <f t="shared" si="7"/>
        <v>8</v>
      </c>
      <c r="C37">
        <f t="shared" si="11"/>
        <v>14</v>
      </c>
      <c r="E37" s="8">
        <v>20</v>
      </c>
      <c r="F37" s="18" t="s">
        <v>23</v>
      </c>
      <c r="G37" s="4">
        <f t="shared" si="12"/>
        <v>3</v>
      </c>
      <c r="H37" s="60">
        <v>0</v>
      </c>
      <c r="I37" s="60">
        <v>0</v>
      </c>
      <c r="J37" s="60">
        <v>30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4">
        <f t="shared" si="4"/>
        <v>30</v>
      </c>
      <c r="S37" s="10"/>
      <c r="T37" s="4">
        <f t="shared" si="2"/>
        <v>0</v>
      </c>
      <c r="U37" s="4">
        <f t="shared" si="2"/>
        <v>0</v>
      </c>
      <c r="V37" s="4">
        <f t="shared" si="2"/>
        <v>0.99999999999999978</v>
      </c>
      <c r="W37" s="4">
        <f t="shared" si="2"/>
        <v>0</v>
      </c>
      <c r="X37" s="4">
        <f t="shared" si="2"/>
        <v>0</v>
      </c>
      <c r="Y37" s="4">
        <f t="shared" si="2"/>
        <v>0</v>
      </c>
      <c r="Z37" s="4">
        <f t="shared" si="2"/>
        <v>0</v>
      </c>
      <c r="AA37" s="4">
        <f t="shared" si="2"/>
        <v>0</v>
      </c>
      <c r="AB37" s="4">
        <f t="shared" si="2"/>
        <v>0</v>
      </c>
      <c r="AC37" s="4">
        <f t="shared" si="2"/>
        <v>0</v>
      </c>
      <c r="AD37" s="21">
        <f t="shared" si="5"/>
        <v>0.99999999999999978</v>
      </c>
      <c r="AE37" s="3">
        <f t="shared" si="10"/>
        <v>0.90763528138528116</v>
      </c>
      <c r="AF37" s="38">
        <f t="shared" si="8"/>
        <v>0.81204677325475616</v>
      </c>
      <c r="AG37" s="3">
        <f t="shared" si="9"/>
        <v>1.1177130570292124</v>
      </c>
      <c r="AH37" s="3"/>
      <c r="AI37" s="7"/>
    </row>
    <row r="38" spans="1:35" x14ac:dyDescent="0.35">
      <c r="A38" s="2">
        <f t="shared" si="3"/>
        <v>17.039973262032081</v>
      </c>
      <c r="B38">
        <f t="shared" si="7"/>
        <v>7</v>
      </c>
      <c r="C38">
        <f t="shared" si="11"/>
        <v>15</v>
      </c>
      <c r="E38" s="8">
        <v>21</v>
      </c>
      <c r="F38" s="18" t="s">
        <v>23</v>
      </c>
      <c r="G38" s="4">
        <f t="shared" si="12"/>
        <v>3</v>
      </c>
      <c r="H38" s="60">
        <v>0</v>
      </c>
      <c r="I38" s="60">
        <v>0</v>
      </c>
      <c r="J38" s="60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4">
        <f t="shared" si="4"/>
        <v>0</v>
      </c>
      <c r="S38" s="10"/>
      <c r="T38" s="4">
        <f t="shared" si="2"/>
        <v>0</v>
      </c>
      <c r="U38" s="4">
        <f t="shared" si="2"/>
        <v>0</v>
      </c>
      <c r="V38" s="4">
        <f t="shared" si="2"/>
        <v>0</v>
      </c>
      <c r="W38" s="4">
        <f t="shared" si="2"/>
        <v>0</v>
      </c>
      <c r="X38" s="4">
        <f t="shared" si="2"/>
        <v>0</v>
      </c>
      <c r="Y38" s="4">
        <f t="shared" si="2"/>
        <v>0</v>
      </c>
      <c r="Z38" s="4">
        <f t="shared" si="2"/>
        <v>0</v>
      </c>
      <c r="AA38" s="4">
        <f t="shared" si="2"/>
        <v>0</v>
      </c>
      <c r="AB38" s="4">
        <f t="shared" si="2"/>
        <v>0</v>
      </c>
      <c r="AC38" s="4">
        <f t="shared" si="2"/>
        <v>0</v>
      </c>
      <c r="AD38" s="21">
        <f t="shared" si="5"/>
        <v>0</v>
      </c>
      <c r="AE38" s="3">
        <f t="shared" si="10"/>
        <v>0.84280032467532451</v>
      </c>
      <c r="AF38" s="38">
        <f t="shared" si="8"/>
        <v>0.78661223580341211</v>
      </c>
      <c r="AG38" s="3">
        <f t="shared" si="9"/>
        <v>1.071430479103245</v>
      </c>
      <c r="AH38" s="3">
        <f>SUM(AD32:AD38)</f>
        <v>6.1037878787878777</v>
      </c>
      <c r="AI38" s="7">
        <f>+AH38/AH31</f>
        <v>1.0736940298507462</v>
      </c>
    </row>
    <row r="39" spans="1:35" x14ac:dyDescent="0.35">
      <c r="A39" s="2">
        <f t="shared" si="3"/>
        <v>19.301336898395718</v>
      </c>
      <c r="B39">
        <f t="shared" si="7"/>
        <v>6</v>
      </c>
      <c r="C39">
        <f t="shared" si="11"/>
        <v>16</v>
      </c>
      <c r="E39" s="8">
        <v>22</v>
      </c>
      <c r="F39" s="18" t="s">
        <v>19</v>
      </c>
      <c r="G39" s="4">
        <f>+G38+1</f>
        <v>4</v>
      </c>
      <c r="H39" s="60">
        <v>0</v>
      </c>
      <c r="I39" s="60">
        <v>0</v>
      </c>
      <c r="J39" s="60">
        <v>5</v>
      </c>
      <c r="K39" s="18">
        <v>15</v>
      </c>
      <c r="L39" s="18">
        <v>25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4">
        <f t="shared" si="4"/>
        <v>45</v>
      </c>
      <c r="S39" s="10"/>
      <c r="T39" s="4">
        <f t="shared" si="2"/>
        <v>0</v>
      </c>
      <c r="U39" s="4">
        <f t="shared" si="2"/>
        <v>0</v>
      </c>
      <c r="V39" s="4">
        <f t="shared" si="2"/>
        <v>0.16666666666666663</v>
      </c>
      <c r="W39" s="4">
        <f t="shared" si="2"/>
        <v>0.63636363636363624</v>
      </c>
      <c r="X39" s="4">
        <f t="shared" si="2"/>
        <v>1.4583333333333333</v>
      </c>
      <c r="Y39" s="4">
        <f t="shared" si="2"/>
        <v>0</v>
      </c>
      <c r="Z39" s="4">
        <f t="shared" si="2"/>
        <v>0</v>
      </c>
      <c r="AA39" s="4">
        <f t="shared" si="2"/>
        <v>0</v>
      </c>
      <c r="AB39" s="4">
        <f t="shared" si="2"/>
        <v>0</v>
      </c>
      <c r="AC39" s="4">
        <f t="shared" si="2"/>
        <v>0</v>
      </c>
      <c r="AD39" s="21">
        <f t="shared" si="5"/>
        <v>2.2613636363636362</v>
      </c>
      <c r="AE39" s="3">
        <f t="shared" si="10"/>
        <v>0.97560876623376613</v>
      </c>
      <c r="AF39" s="38">
        <f t="shared" si="8"/>
        <v>0.84194068536505484</v>
      </c>
      <c r="AG39" s="3">
        <f t="shared" si="9"/>
        <v>1.1587618738376499</v>
      </c>
      <c r="AH39" s="3"/>
      <c r="AI39" s="7"/>
    </row>
    <row r="40" spans="1:35" x14ac:dyDescent="0.35">
      <c r="A40" s="2">
        <f t="shared" si="3"/>
        <v>19.301336898395718</v>
      </c>
      <c r="B40">
        <f t="shared" si="7"/>
        <v>5</v>
      </c>
      <c r="C40">
        <f t="shared" si="11"/>
        <v>17</v>
      </c>
      <c r="E40" s="8">
        <v>23</v>
      </c>
      <c r="F40" s="18" t="s">
        <v>20</v>
      </c>
      <c r="G40" s="4">
        <f t="shared" si="12"/>
        <v>4</v>
      </c>
      <c r="H40" s="60">
        <v>0</v>
      </c>
      <c r="I40" s="60">
        <v>0</v>
      </c>
      <c r="J40" s="60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4">
        <f t="shared" si="4"/>
        <v>0</v>
      </c>
      <c r="S40" s="10"/>
      <c r="T40" s="4">
        <f t="shared" si="2"/>
        <v>0</v>
      </c>
      <c r="U40" s="4">
        <f t="shared" si="2"/>
        <v>0</v>
      </c>
      <c r="V40" s="4">
        <f t="shared" si="2"/>
        <v>0</v>
      </c>
      <c r="W40" s="4">
        <f t="shared" si="2"/>
        <v>0</v>
      </c>
      <c r="X40" s="4">
        <f t="shared" si="2"/>
        <v>0</v>
      </c>
      <c r="Y40" s="4">
        <f t="shared" si="2"/>
        <v>0</v>
      </c>
      <c r="Z40" s="4">
        <f t="shared" si="2"/>
        <v>0</v>
      </c>
      <c r="AA40" s="4">
        <f t="shared" si="2"/>
        <v>0</v>
      </c>
      <c r="AB40" s="4">
        <f t="shared" si="2"/>
        <v>0</v>
      </c>
      <c r="AC40" s="4">
        <f t="shared" si="2"/>
        <v>0</v>
      </c>
      <c r="AD40" s="21">
        <f t="shared" si="5"/>
        <v>0</v>
      </c>
      <c r="AE40" s="3">
        <f t="shared" si="10"/>
        <v>0.90737175324675312</v>
      </c>
      <c r="AF40" s="38">
        <f t="shared" si="8"/>
        <v>0.81650614791371079</v>
      </c>
      <c r="AG40" s="3">
        <f t="shared" si="9"/>
        <v>1.1112858801678553</v>
      </c>
      <c r="AH40" s="3"/>
      <c r="AI40" s="7"/>
    </row>
    <row r="41" spans="1:35" x14ac:dyDescent="0.35">
      <c r="A41" s="2">
        <f t="shared" si="3"/>
        <v>20.301336898395718</v>
      </c>
      <c r="B41">
        <f t="shared" si="7"/>
        <v>4</v>
      </c>
      <c r="C41">
        <f t="shared" si="11"/>
        <v>18</v>
      </c>
      <c r="E41" s="8">
        <v>24</v>
      </c>
      <c r="F41" s="18" t="s">
        <v>21</v>
      </c>
      <c r="G41" s="4">
        <f t="shared" si="12"/>
        <v>4</v>
      </c>
      <c r="H41" s="60">
        <v>0</v>
      </c>
      <c r="I41" s="60">
        <v>0</v>
      </c>
      <c r="J41" s="60">
        <v>30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4">
        <f t="shared" si="4"/>
        <v>30</v>
      </c>
      <c r="S41" s="10"/>
      <c r="T41" s="4">
        <f t="shared" si="2"/>
        <v>0</v>
      </c>
      <c r="U41" s="4">
        <f t="shared" si="2"/>
        <v>0</v>
      </c>
      <c r="V41" s="4">
        <f t="shared" si="2"/>
        <v>0.99999999999999978</v>
      </c>
      <c r="W41" s="4">
        <f t="shared" si="2"/>
        <v>0</v>
      </c>
      <c r="X41" s="4">
        <f t="shared" si="2"/>
        <v>0</v>
      </c>
      <c r="Y41" s="4">
        <f t="shared" si="2"/>
        <v>0</v>
      </c>
      <c r="Z41" s="4">
        <f t="shared" si="2"/>
        <v>0</v>
      </c>
      <c r="AA41" s="4">
        <f t="shared" si="2"/>
        <v>0</v>
      </c>
      <c r="AB41" s="4">
        <f t="shared" si="2"/>
        <v>0</v>
      </c>
      <c r="AC41" s="4">
        <f t="shared" si="2"/>
        <v>0</v>
      </c>
      <c r="AD41" s="21">
        <f t="shared" si="5"/>
        <v>0.99999999999999978</v>
      </c>
      <c r="AE41" s="3">
        <f t="shared" si="10"/>
        <v>0.91356331168831151</v>
      </c>
      <c r="AF41" s="38">
        <f t="shared" si="8"/>
        <v>0.82678589617665232</v>
      </c>
      <c r="AG41" s="3">
        <f t="shared" si="9"/>
        <v>1.1049575421072715</v>
      </c>
      <c r="AH41" s="3"/>
      <c r="AI41" s="7"/>
    </row>
    <row r="42" spans="1:35" x14ac:dyDescent="0.35">
      <c r="A42" s="2">
        <f t="shared" si="3"/>
        <v>20.301336898395718</v>
      </c>
      <c r="B42">
        <f t="shared" si="7"/>
        <v>3</v>
      </c>
      <c r="C42">
        <f t="shared" si="11"/>
        <v>19</v>
      </c>
      <c r="E42" s="8">
        <v>25</v>
      </c>
      <c r="F42" s="18" t="s">
        <v>20</v>
      </c>
      <c r="G42" s="4">
        <f t="shared" si="12"/>
        <v>4</v>
      </c>
      <c r="H42" s="60">
        <v>0</v>
      </c>
      <c r="I42" s="60">
        <v>0</v>
      </c>
      <c r="J42" s="60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4">
        <f t="shared" si="4"/>
        <v>0</v>
      </c>
      <c r="S42" s="10"/>
      <c r="T42" s="4">
        <f t="shared" si="2"/>
        <v>0</v>
      </c>
      <c r="U42" s="4">
        <f t="shared" si="2"/>
        <v>0</v>
      </c>
      <c r="V42" s="4">
        <f t="shared" si="2"/>
        <v>0</v>
      </c>
      <c r="W42" s="4">
        <f t="shared" si="2"/>
        <v>0</v>
      </c>
      <c r="X42" s="4">
        <f t="shared" si="2"/>
        <v>0</v>
      </c>
      <c r="Y42" s="4">
        <f t="shared" si="2"/>
        <v>0</v>
      </c>
      <c r="Z42" s="4">
        <f t="shared" si="2"/>
        <v>0</v>
      </c>
      <c r="AA42" s="4">
        <f t="shared" si="2"/>
        <v>0</v>
      </c>
      <c r="AB42" s="4">
        <f t="shared" si="2"/>
        <v>0</v>
      </c>
      <c r="AC42" s="4">
        <f t="shared" si="2"/>
        <v>0</v>
      </c>
      <c r="AD42" s="21">
        <f t="shared" si="5"/>
        <v>0</v>
      </c>
      <c r="AE42" s="3">
        <f t="shared" si="10"/>
        <v>0.84565032467532464</v>
      </c>
      <c r="AF42" s="38">
        <f t="shared" si="8"/>
        <v>0.80135135872530816</v>
      </c>
      <c r="AG42" s="3">
        <f t="shared" si="9"/>
        <v>1.0552803279955523</v>
      </c>
      <c r="AH42" s="3"/>
      <c r="AI42" s="7"/>
    </row>
    <row r="43" spans="1:35" x14ac:dyDescent="0.35">
      <c r="A43" s="2">
        <f t="shared" si="3"/>
        <v>22.642245989304808</v>
      </c>
      <c r="B43">
        <f t="shared" si="7"/>
        <v>2</v>
      </c>
      <c r="C43">
        <f t="shared" si="11"/>
        <v>20</v>
      </c>
      <c r="E43" s="8">
        <v>26</v>
      </c>
      <c r="F43" s="18" t="s">
        <v>22</v>
      </c>
      <c r="G43" s="4">
        <f t="shared" si="12"/>
        <v>4</v>
      </c>
      <c r="H43" s="60">
        <v>0</v>
      </c>
      <c r="I43" s="60">
        <v>0</v>
      </c>
      <c r="J43" s="60">
        <v>5</v>
      </c>
      <c r="K43" s="18">
        <v>10</v>
      </c>
      <c r="L43" s="18">
        <v>30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4">
        <f t="shared" si="4"/>
        <v>45</v>
      </c>
      <c r="S43" s="10"/>
      <c r="T43" s="4">
        <f t="shared" si="2"/>
        <v>0</v>
      </c>
      <c r="U43" s="4">
        <f t="shared" si="2"/>
        <v>0</v>
      </c>
      <c r="V43" s="4">
        <f t="shared" si="2"/>
        <v>0.16666666666666663</v>
      </c>
      <c r="W43" s="4">
        <f t="shared" si="2"/>
        <v>0.4242424242424242</v>
      </c>
      <c r="X43" s="4">
        <f t="shared" si="2"/>
        <v>1.7499999999999998</v>
      </c>
      <c r="Y43" s="4">
        <f t="shared" ref="Y43:AC74" si="13">+M43*M$8</f>
        <v>0</v>
      </c>
      <c r="Z43" s="4">
        <f t="shared" si="13"/>
        <v>0</v>
      </c>
      <c r="AA43" s="4">
        <f t="shared" si="13"/>
        <v>0</v>
      </c>
      <c r="AB43" s="4">
        <f t="shared" si="13"/>
        <v>0</v>
      </c>
      <c r="AC43" s="4">
        <f t="shared" si="13"/>
        <v>0</v>
      </c>
      <c r="AD43" s="21">
        <f t="shared" si="5"/>
        <v>2.3409090909090908</v>
      </c>
      <c r="AE43" s="3">
        <f t="shared" si="10"/>
        <v>0.97305357142857141</v>
      </c>
      <c r="AF43" s="38">
        <f t="shared" si="8"/>
        <v>0.85952071737786007</v>
      </c>
      <c r="AG43" s="3">
        <f t="shared" si="9"/>
        <v>1.1320885602351343</v>
      </c>
      <c r="AH43" s="3"/>
      <c r="AI43" s="7"/>
    </row>
    <row r="44" spans="1:35" x14ac:dyDescent="0.35">
      <c r="A44" s="2">
        <f t="shared" si="3"/>
        <v>23.642245989304808</v>
      </c>
      <c r="B44">
        <v>1</v>
      </c>
      <c r="C44">
        <f t="shared" si="11"/>
        <v>21</v>
      </c>
      <c r="E44" s="8">
        <v>27</v>
      </c>
      <c r="F44" s="18" t="s">
        <v>23</v>
      </c>
      <c r="G44" s="4">
        <f t="shared" si="12"/>
        <v>4</v>
      </c>
      <c r="H44" s="60">
        <v>0</v>
      </c>
      <c r="I44" s="60">
        <v>0</v>
      </c>
      <c r="J44" s="60">
        <v>30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4">
        <f t="shared" si="4"/>
        <v>30</v>
      </c>
      <c r="S44" s="10"/>
      <c r="T44" s="4">
        <f t="shared" ref="T44:AC75" si="14">+H44*H$8</f>
        <v>0</v>
      </c>
      <c r="U44" s="4">
        <f t="shared" si="14"/>
        <v>0</v>
      </c>
      <c r="V44" s="4">
        <f t="shared" si="14"/>
        <v>0.99999999999999978</v>
      </c>
      <c r="W44" s="4">
        <f t="shared" si="14"/>
        <v>0</v>
      </c>
      <c r="X44" s="4">
        <f t="shared" si="14"/>
        <v>0</v>
      </c>
      <c r="Y44" s="4">
        <f t="shared" si="13"/>
        <v>0</v>
      </c>
      <c r="Z44" s="4">
        <f t="shared" si="13"/>
        <v>0</v>
      </c>
      <c r="AA44" s="4">
        <f t="shared" si="13"/>
        <v>0</v>
      </c>
      <c r="AB44" s="4">
        <f t="shared" si="13"/>
        <v>0</v>
      </c>
      <c r="AC44" s="4">
        <f t="shared" si="13"/>
        <v>0</v>
      </c>
      <c r="AD44" s="21">
        <f t="shared" si="5"/>
        <v>0.99999999999999978</v>
      </c>
      <c r="AE44" s="3">
        <f t="shared" si="10"/>
        <v>0.97702922077922061</v>
      </c>
      <c r="AF44" s="38">
        <f t="shared" si="8"/>
        <v>0.86980046564080149</v>
      </c>
      <c r="AG44" s="3">
        <f t="shared" si="9"/>
        <v>1.1232797168709507</v>
      </c>
      <c r="AH44" s="3"/>
      <c r="AI44" s="7"/>
    </row>
    <row r="45" spans="1:35" x14ac:dyDescent="0.35">
      <c r="A45" s="2">
        <f t="shared" si="3"/>
        <v>23.642245989304808</v>
      </c>
      <c r="B45" t="s">
        <v>25</v>
      </c>
      <c r="C45">
        <f t="shared" si="11"/>
        <v>22</v>
      </c>
      <c r="E45" s="8">
        <v>28</v>
      </c>
      <c r="F45" s="18" t="s">
        <v>23</v>
      </c>
      <c r="G45" s="4">
        <f t="shared" si="12"/>
        <v>4</v>
      </c>
      <c r="H45" s="60">
        <v>0</v>
      </c>
      <c r="I45" s="60">
        <v>0</v>
      </c>
      <c r="J45" s="60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4">
        <f t="shared" si="4"/>
        <v>0</v>
      </c>
      <c r="S45" s="10"/>
      <c r="T45" s="4">
        <f t="shared" si="14"/>
        <v>0</v>
      </c>
      <c r="U45" s="4">
        <f t="shared" si="14"/>
        <v>0</v>
      </c>
      <c r="V45" s="4">
        <f t="shared" si="14"/>
        <v>0</v>
      </c>
      <c r="W45" s="4">
        <f t="shared" si="14"/>
        <v>0</v>
      </c>
      <c r="X45" s="4">
        <f t="shared" si="14"/>
        <v>0</v>
      </c>
      <c r="Y45" s="4">
        <f t="shared" si="13"/>
        <v>0</v>
      </c>
      <c r="Z45" s="4">
        <f t="shared" si="13"/>
        <v>0</v>
      </c>
      <c r="AA45" s="4">
        <f t="shared" si="13"/>
        <v>0</v>
      </c>
      <c r="AB45" s="4">
        <f t="shared" si="13"/>
        <v>0</v>
      </c>
      <c r="AC45" s="4">
        <f t="shared" si="13"/>
        <v>0</v>
      </c>
      <c r="AD45" s="21">
        <f t="shared" si="5"/>
        <v>0</v>
      </c>
      <c r="AE45" s="3">
        <f t="shared" si="10"/>
        <v>0.90693668831168817</v>
      </c>
      <c r="AF45" s="34">
        <f>+($A45)/28</f>
        <v>0.84436592818945744</v>
      </c>
      <c r="AG45" s="3">
        <f t="shared" si="9"/>
        <v>1.0741038429350163</v>
      </c>
      <c r="AH45" s="3">
        <f>SUM(AD39:AD45)</f>
        <v>6.6022727272727266</v>
      </c>
      <c r="AI45" s="7">
        <f>+AH45/AH38</f>
        <v>1.0816681146828846</v>
      </c>
    </row>
    <row r="46" spans="1:35" x14ac:dyDescent="0.35">
      <c r="A46" s="2">
        <f t="shared" si="3"/>
        <v>25.983155080213898</v>
      </c>
      <c r="B46" t="s">
        <v>25</v>
      </c>
      <c r="C46">
        <f t="shared" si="11"/>
        <v>23</v>
      </c>
      <c r="E46" s="8">
        <v>29</v>
      </c>
      <c r="F46" s="18" t="s">
        <v>19</v>
      </c>
      <c r="G46" s="4">
        <f>+G45+1</f>
        <v>5</v>
      </c>
      <c r="H46" s="60">
        <v>0</v>
      </c>
      <c r="I46" s="60">
        <v>0</v>
      </c>
      <c r="J46" s="60">
        <v>5</v>
      </c>
      <c r="K46" s="18">
        <v>10</v>
      </c>
      <c r="L46" s="18">
        <v>30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4">
        <f t="shared" si="4"/>
        <v>45</v>
      </c>
      <c r="S46" s="10"/>
      <c r="T46" s="4">
        <f t="shared" si="14"/>
        <v>0</v>
      </c>
      <c r="U46" s="4">
        <f t="shared" si="14"/>
        <v>0</v>
      </c>
      <c r="V46" s="4">
        <f t="shared" si="14"/>
        <v>0.16666666666666663</v>
      </c>
      <c r="W46" s="4">
        <f t="shared" si="14"/>
        <v>0.4242424242424242</v>
      </c>
      <c r="X46" s="4">
        <f t="shared" si="14"/>
        <v>1.7499999999999998</v>
      </c>
      <c r="Y46" s="4">
        <f t="shared" si="13"/>
        <v>0</v>
      </c>
      <c r="Z46" s="4">
        <f t="shared" si="13"/>
        <v>0</v>
      </c>
      <c r="AA46" s="4">
        <f t="shared" si="13"/>
        <v>0</v>
      </c>
      <c r="AB46" s="4">
        <f t="shared" si="13"/>
        <v>0</v>
      </c>
      <c r="AC46" s="4">
        <f t="shared" si="13"/>
        <v>0</v>
      </c>
      <c r="AD46" s="21">
        <f t="shared" si="5"/>
        <v>2.3409090909090908</v>
      </c>
      <c r="AE46" s="3">
        <f t="shared" si="10"/>
        <v>1.0190746753246753</v>
      </c>
      <c r="AF46" s="34">
        <f t="shared" ref="AF46:AF109" si="15">+($A46-$A18)/28</f>
        <v>0.85380379424497044</v>
      </c>
      <c r="AG46" s="3">
        <f t="shared" si="9"/>
        <v>1.1935700944335297</v>
      </c>
      <c r="AH46" s="3"/>
      <c r="AI46" s="7"/>
    </row>
    <row r="47" spans="1:35" x14ac:dyDescent="0.35">
      <c r="A47" s="2">
        <f t="shared" si="3"/>
        <v>25.983155080213898</v>
      </c>
      <c r="B47" t="s">
        <v>25</v>
      </c>
      <c r="C47">
        <f t="shared" si="11"/>
        <v>24</v>
      </c>
      <c r="E47" s="8">
        <v>30</v>
      </c>
      <c r="F47" s="18" t="s">
        <v>20</v>
      </c>
      <c r="G47" s="4">
        <f t="shared" si="12"/>
        <v>5</v>
      </c>
      <c r="H47" s="60">
        <v>0</v>
      </c>
      <c r="I47" s="60">
        <v>0</v>
      </c>
      <c r="J47" s="60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4">
        <f>SUM(H47:Q47)</f>
        <v>0</v>
      </c>
      <c r="S47" s="10"/>
      <c r="T47" s="4">
        <f t="shared" si="14"/>
        <v>0</v>
      </c>
      <c r="U47" s="4">
        <f t="shared" si="14"/>
        <v>0</v>
      </c>
      <c r="V47" s="4">
        <f t="shared" si="14"/>
        <v>0</v>
      </c>
      <c r="W47" s="4">
        <f t="shared" si="14"/>
        <v>0</v>
      </c>
      <c r="X47" s="4">
        <f t="shared" si="14"/>
        <v>0</v>
      </c>
      <c r="Y47" s="4">
        <f t="shared" si="14"/>
        <v>0</v>
      </c>
      <c r="Z47" s="4">
        <f t="shared" si="14"/>
        <v>0</v>
      </c>
      <c r="AA47" s="4">
        <f t="shared" si="14"/>
        <v>0</v>
      </c>
      <c r="AB47" s="4">
        <f t="shared" si="13"/>
        <v>0</v>
      </c>
      <c r="AC47" s="4">
        <f t="shared" si="13"/>
        <v>0</v>
      </c>
      <c r="AD47" s="21">
        <f t="shared" si="5"/>
        <v>0</v>
      </c>
      <c r="AE47" s="3">
        <f t="shared" si="10"/>
        <v>0.9477694805194804</v>
      </c>
      <c r="AF47" s="34">
        <f t="shared" si="15"/>
        <v>0.85380379424497044</v>
      </c>
      <c r="AG47" s="3">
        <f t="shared" si="9"/>
        <v>1.1100553627283947</v>
      </c>
      <c r="AH47" s="3" t="s">
        <v>25</v>
      </c>
      <c r="AI47" s="7"/>
    </row>
    <row r="48" spans="1:35" x14ac:dyDescent="0.35">
      <c r="A48" s="2">
        <f t="shared" si="3"/>
        <v>26.983155080213898</v>
      </c>
      <c r="B48" t="s">
        <v>25</v>
      </c>
      <c r="C48">
        <f t="shared" si="11"/>
        <v>25</v>
      </c>
      <c r="E48" s="8">
        <v>31</v>
      </c>
      <c r="F48" s="18" t="s">
        <v>21</v>
      </c>
      <c r="G48" s="4">
        <f t="shared" si="12"/>
        <v>5</v>
      </c>
      <c r="H48" s="60">
        <v>0</v>
      </c>
      <c r="I48" s="60">
        <v>0</v>
      </c>
      <c r="J48" s="60">
        <v>30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4">
        <f t="shared" si="4"/>
        <v>30</v>
      </c>
      <c r="S48" s="10"/>
      <c r="T48" s="4">
        <f t="shared" si="14"/>
        <v>0</v>
      </c>
      <c r="U48" s="4">
        <f t="shared" si="14"/>
        <v>0</v>
      </c>
      <c r="V48" s="4">
        <f t="shared" si="14"/>
        <v>0.99999999999999978</v>
      </c>
      <c r="W48" s="4">
        <f t="shared" si="14"/>
        <v>0</v>
      </c>
      <c r="X48" s="4">
        <f t="shared" si="14"/>
        <v>0</v>
      </c>
      <c r="Y48" s="4">
        <f t="shared" si="13"/>
        <v>0</v>
      </c>
      <c r="Z48" s="4">
        <f t="shared" si="13"/>
        <v>0</v>
      </c>
      <c r="AA48" s="4">
        <f t="shared" si="13"/>
        <v>0</v>
      </c>
      <c r="AB48" s="4">
        <f t="shared" si="13"/>
        <v>0</v>
      </c>
      <c r="AC48" s="4">
        <f t="shared" si="13"/>
        <v>0</v>
      </c>
      <c r="AD48" s="21">
        <f t="shared" si="5"/>
        <v>0.99999999999999978</v>
      </c>
      <c r="AE48" s="3">
        <f t="shared" si="10"/>
        <v>0.95089285714285698</v>
      </c>
      <c r="AF48" s="34">
        <f t="shared" si="15"/>
        <v>0.8699102368220013</v>
      </c>
      <c r="AG48" s="3">
        <f t="shared" si="9"/>
        <v>1.0930930766106459</v>
      </c>
      <c r="AH48" s="3"/>
      <c r="AI48" s="7"/>
    </row>
    <row r="49" spans="1:35" x14ac:dyDescent="0.35">
      <c r="A49" s="2">
        <f t="shared" si="3"/>
        <v>26.983155080213898</v>
      </c>
      <c r="B49" t="s">
        <v>25</v>
      </c>
      <c r="C49">
        <f t="shared" si="11"/>
        <v>26</v>
      </c>
      <c r="E49" s="8">
        <v>32</v>
      </c>
      <c r="F49" s="18" t="s">
        <v>20</v>
      </c>
      <c r="G49" s="4">
        <f t="shared" si="12"/>
        <v>5</v>
      </c>
      <c r="H49" s="60">
        <v>0</v>
      </c>
      <c r="I49" s="60">
        <v>0</v>
      </c>
      <c r="J49" s="60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4">
        <f t="shared" si="4"/>
        <v>0</v>
      </c>
      <c r="S49" s="10"/>
      <c r="T49" s="4">
        <f t="shared" si="14"/>
        <v>0</v>
      </c>
      <c r="U49" s="4">
        <f t="shared" si="14"/>
        <v>0</v>
      </c>
      <c r="V49" s="4">
        <f t="shared" si="14"/>
        <v>0</v>
      </c>
      <c r="W49" s="4">
        <f t="shared" si="14"/>
        <v>0</v>
      </c>
      <c r="X49" s="4">
        <f t="shared" si="14"/>
        <v>0</v>
      </c>
      <c r="Y49" s="4">
        <f t="shared" si="13"/>
        <v>0</v>
      </c>
      <c r="Z49" s="4">
        <f t="shared" si="13"/>
        <v>0</v>
      </c>
      <c r="AA49" s="4">
        <f t="shared" si="13"/>
        <v>0</v>
      </c>
      <c r="AB49" s="4">
        <f t="shared" si="13"/>
        <v>0</v>
      </c>
      <c r="AC49" s="4">
        <f t="shared" si="13"/>
        <v>0</v>
      </c>
      <c r="AD49" s="21">
        <f t="shared" si="5"/>
        <v>0</v>
      </c>
      <c r="AE49" s="3">
        <f t="shared" si="10"/>
        <v>0.87997077922077904</v>
      </c>
      <c r="AF49" s="34">
        <f t="shared" si="15"/>
        <v>0.8699102368220013</v>
      </c>
      <c r="AG49" s="3">
        <f t="shared" si="9"/>
        <v>1.0115650350725052</v>
      </c>
      <c r="AH49" s="3"/>
      <c r="AI49" s="7"/>
    </row>
    <row r="50" spans="1:35" x14ac:dyDescent="0.35">
      <c r="A50" s="2">
        <f t="shared" si="3"/>
        <v>29.90739750445632</v>
      </c>
      <c r="B50" t="s">
        <v>25</v>
      </c>
      <c r="C50">
        <f t="shared" si="11"/>
        <v>27</v>
      </c>
      <c r="E50" s="8">
        <v>33</v>
      </c>
      <c r="F50" s="18" t="s">
        <v>22</v>
      </c>
      <c r="G50" s="4">
        <f t="shared" si="12"/>
        <v>5</v>
      </c>
      <c r="H50" s="60">
        <v>0</v>
      </c>
      <c r="I50" s="60">
        <v>0</v>
      </c>
      <c r="J50" s="60">
        <v>5</v>
      </c>
      <c r="K50" s="18">
        <v>10</v>
      </c>
      <c r="L50" s="18">
        <v>40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4">
        <f t="shared" si="4"/>
        <v>55</v>
      </c>
      <c r="S50" s="10"/>
      <c r="T50" s="4">
        <f t="shared" si="14"/>
        <v>0</v>
      </c>
      <c r="U50" s="4">
        <f t="shared" si="14"/>
        <v>0</v>
      </c>
      <c r="V50" s="4">
        <f t="shared" si="14"/>
        <v>0.16666666666666663</v>
      </c>
      <c r="W50" s="4">
        <f t="shared" si="14"/>
        <v>0.4242424242424242</v>
      </c>
      <c r="X50" s="4">
        <f t="shared" si="14"/>
        <v>2.333333333333333</v>
      </c>
      <c r="Y50" s="4">
        <f t="shared" si="13"/>
        <v>0</v>
      </c>
      <c r="Z50" s="4">
        <f t="shared" si="13"/>
        <v>0</v>
      </c>
      <c r="AA50" s="4">
        <f t="shared" si="13"/>
        <v>0</v>
      </c>
      <c r="AB50" s="4">
        <f t="shared" si="13"/>
        <v>0</v>
      </c>
      <c r="AC50" s="4">
        <f t="shared" si="13"/>
        <v>0</v>
      </c>
      <c r="AD50" s="21">
        <f t="shared" si="5"/>
        <v>2.9242424242424239</v>
      </c>
      <c r="AE50" s="3">
        <f t="shared" si="10"/>
        <v>1.0856482683982682</v>
      </c>
      <c r="AF50" s="34">
        <f t="shared" si="15"/>
        <v>0.90018143621084767</v>
      </c>
      <c r="AG50" s="3">
        <f t="shared" si="9"/>
        <v>1.2060327226565679</v>
      </c>
      <c r="AH50" s="3"/>
      <c r="AI50" s="7"/>
    </row>
    <row r="51" spans="1:35" x14ac:dyDescent="0.35">
      <c r="A51" s="2">
        <f t="shared" si="3"/>
        <v>30.90739750445632</v>
      </c>
      <c r="B51" t="s">
        <v>25</v>
      </c>
      <c r="C51">
        <f t="shared" si="11"/>
        <v>28</v>
      </c>
      <c r="E51" s="8">
        <v>34</v>
      </c>
      <c r="F51" s="18" t="s">
        <v>23</v>
      </c>
      <c r="G51" s="4">
        <f t="shared" si="12"/>
        <v>5</v>
      </c>
      <c r="H51" s="60">
        <v>0</v>
      </c>
      <c r="I51" s="60">
        <v>0</v>
      </c>
      <c r="J51" s="60">
        <v>30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4">
        <f t="shared" si="4"/>
        <v>30</v>
      </c>
      <c r="S51" s="10"/>
      <c r="T51" s="4">
        <f t="shared" si="14"/>
        <v>0</v>
      </c>
      <c r="U51" s="4">
        <f t="shared" si="14"/>
        <v>0</v>
      </c>
      <c r="V51" s="4">
        <f t="shared" si="14"/>
        <v>0.99999999999999978</v>
      </c>
      <c r="W51" s="4">
        <f t="shared" si="14"/>
        <v>0</v>
      </c>
      <c r="X51" s="4">
        <f t="shared" si="14"/>
        <v>0</v>
      </c>
      <c r="Y51" s="4">
        <f t="shared" si="13"/>
        <v>0</v>
      </c>
      <c r="Z51" s="4">
        <f t="shared" si="13"/>
        <v>0</v>
      </c>
      <c r="AA51" s="4">
        <f t="shared" si="13"/>
        <v>0</v>
      </c>
      <c r="AB51" s="4">
        <f t="shared" si="13"/>
        <v>0</v>
      </c>
      <c r="AC51" s="4">
        <f t="shared" si="13"/>
        <v>0</v>
      </c>
      <c r="AD51" s="21">
        <f t="shared" si="5"/>
        <v>0.99999999999999978</v>
      </c>
      <c r="AE51" s="3">
        <f t="shared" si="10"/>
        <v>1.0825216450216448</v>
      </c>
      <c r="AF51" s="34">
        <f t="shared" si="15"/>
        <v>0.91628787878787854</v>
      </c>
      <c r="AG51" s="3">
        <f t="shared" si="9"/>
        <v>1.1814208941120889</v>
      </c>
      <c r="AH51" s="3"/>
      <c r="AI51" s="7"/>
    </row>
    <row r="52" spans="1:35" x14ac:dyDescent="0.35">
      <c r="A52" s="2">
        <f t="shared" si="3"/>
        <v>30.90739750445632</v>
      </c>
      <c r="C52">
        <f t="shared" si="11"/>
        <v>29</v>
      </c>
      <c r="E52" s="8">
        <v>35</v>
      </c>
      <c r="F52" s="18" t="s">
        <v>23</v>
      </c>
      <c r="G52" s="4">
        <f t="shared" si="12"/>
        <v>5</v>
      </c>
      <c r="H52" s="60">
        <v>0</v>
      </c>
      <c r="I52" s="60">
        <v>0</v>
      </c>
      <c r="J52" s="60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4">
        <f t="shared" si="4"/>
        <v>0</v>
      </c>
      <c r="S52" s="10"/>
      <c r="T52" s="4">
        <f t="shared" si="14"/>
        <v>0</v>
      </c>
      <c r="U52" s="4">
        <f t="shared" si="14"/>
        <v>0</v>
      </c>
      <c r="V52" s="4">
        <f t="shared" si="14"/>
        <v>0</v>
      </c>
      <c r="W52" s="4">
        <f t="shared" si="14"/>
        <v>0</v>
      </c>
      <c r="X52" s="4">
        <f t="shared" si="14"/>
        <v>0</v>
      </c>
      <c r="Y52" s="4">
        <f t="shared" si="13"/>
        <v>0</v>
      </c>
      <c r="Z52" s="4">
        <f t="shared" si="13"/>
        <v>0</v>
      </c>
      <c r="AA52" s="4">
        <f t="shared" si="13"/>
        <v>0</v>
      </c>
      <c r="AB52" s="4">
        <f t="shared" si="13"/>
        <v>0</v>
      </c>
      <c r="AC52" s="4">
        <f t="shared" si="13"/>
        <v>0</v>
      </c>
      <c r="AD52" s="21">
        <f t="shared" si="5"/>
        <v>0</v>
      </c>
      <c r="AE52" s="3">
        <f t="shared" si="10"/>
        <v>1.0053495670995669</v>
      </c>
      <c r="AF52" s="34">
        <f t="shared" si="15"/>
        <v>0.91628787878787854</v>
      </c>
      <c r="AG52" s="3">
        <f t="shared" si="9"/>
        <v>1.0971983700466545</v>
      </c>
      <c r="AH52" s="3">
        <f>SUM(AD46:AD52)</f>
        <v>7.2651515151515147</v>
      </c>
      <c r="AI52" s="7">
        <f>+AH52/AH45</f>
        <v>1.1004016064257029</v>
      </c>
    </row>
    <row r="53" spans="1:35" x14ac:dyDescent="0.35">
      <c r="A53" s="2">
        <f t="shared" si="3"/>
        <v>33.831639928698742</v>
      </c>
      <c r="C53">
        <f t="shared" si="11"/>
        <v>30</v>
      </c>
      <c r="E53" s="8">
        <v>36</v>
      </c>
      <c r="F53" s="18" t="s">
        <v>19</v>
      </c>
      <c r="G53" s="4">
        <f>+G52+1</f>
        <v>6</v>
      </c>
      <c r="H53" s="60">
        <v>0</v>
      </c>
      <c r="I53" s="60">
        <v>0</v>
      </c>
      <c r="J53" s="60">
        <v>5</v>
      </c>
      <c r="K53" s="18">
        <v>10</v>
      </c>
      <c r="L53" s="18">
        <v>40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4">
        <f t="shared" si="4"/>
        <v>55</v>
      </c>
      <c r="S53" s="10"/>
      <c r="T53" s="4">
        <f t="shared" si="14"/>
        <v>0</v>
      </c>
      <c r="U53" s="4">
        <f t="shared" si="14"/>
        <v>0</v>
      </c>
      <c r="V53" s="4">
        <f t="shared" si="14"/>
        <v>0.16666666666666663</v>
      </c>
      <c r="W53" s="4">
        <f t="shared" si="14"/>
        <v>0.4242424242424242</v>
      </c>
      <c r="X53" s="4">
        <f t="shared" si="14"/>
        <v>2.333333333333333</v>
      </c>
      <c r="Y53" s="4">
        <f t="shared" si="13"/>
        <v>0</v>
      </c>
      <c r="Z53" s="4">
        <f t="shared" si="13"/>
        <v>0</v>
      </c>
      <c r="AA53" s="4">
        <f t="shared" si="13"/>
        <v>0</v>
      </c>
      <c r="AB53" s="4">
        <f t="shared" si="13"/>
        <v>0</v>
      </c>
      <c r="AC53" s="4">
        <f t="shared" si="13"/>
        <v>0</v>
      </c>
      <c r="AD53" s="21">
        <f t="shared" si="5"/>
        <v>2.9242424242424239</v>
      </c>
      <c r="AE53" s="3">
        <f t="shared" si="10"/>
        <v>1.2044913419913417</v>
      </c>
      <c r="AF53" s="34">
        <f t="shared" si="15"/>
        <v>0.95946969696969664</v>
      </c>
      <c r="AG53" s="3">
        <f t="shared" si="9"/>
        <v>1.2553719474366929</v>
      </c>
      <c r="AH53" s="3"/>
      <c r="AI53" s="7"/>
    </row>
    <row r="54" spans="1:35" x14ac:dyDescent="0.35">
      <c r="A54" s="2">
        <f t="shared" si="3"/>
        <v>33.831639928698742</v>
      </c>
      <c r="C54">
        <f t="shared" si="11"/>
        <v>31</v>
      </c>
      <c r="E54" s="8">
        <v>37</v>
      </c>
      <c r="F54" s="18" t="s">
        <v>20</v>
      </c>
      <c r="G54" s="4">
        <f t="shared" si="12"/>
        <v>6</v>
      </c>
      <c r="H54" s="60">
        <v>0</v>
      </c>
      <c r="I54" s="60">
        <v>0</v>
      </c>
      <c r="J54" s="60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4">
        <f t="shared" si="4"/>
        <v>0</v>
      </c>
      <c r="S54" s="10"/>
      <c r="T54" s="4">
        <f t="shared" si="14"/>
        <v>0</v>
      </c>
      <c r="U54" s="4">
        <f t="shared" si="14"/>
        <v>0</v>
      </c>
      <c r="V54" s="4">
        <f t="shared" si="14"/>
        <v>0</v>
      </c>
      <c r="W54" s="4">
        <f t="shared" si="14"/>
        <v>0</v>
      </c>
      <c r="X54" s="4">
        <f t="shared" si="14"/>
        <v>0</v>
      </c>
      <c r="Y54" s="4">
        <f t="shared" si="13"/>
        <v>0</v>
      </c>
      <c r="Z54" s="4">
        <f t="shared" si="13"/>
        <v>0</v>
      </c>
      <c r="AA54" s="4">
        <f t="shared" si="13"/>
        <v>0</v>
      </c>
      <c r="AB54" s="4">
        <f t="shared" si="13"/>
        <v>0</v>
      </c>
      <c r="AC54" s="4">
        <f t="shared" si="13"/>
        <v>0</v>
      </c>
      <c r="AD54" s="21">
        <f t="shared" si="5"/>
        <v>0</v>
      </c>
      <c r="AE54" s="3">
        <f t="shared" si="10"/>
        <v>1.1206861471861471</v>
      </c>
      <c r="AF54" s="34">
        <f t="shared" si="15"/>
        <v>0.95946969696969664</v>
      </c>
      <c r="AG54" s="3">
        <f t="shared" si="9"/>
        <v>1.168026620043991</v>
      </c>
      <c r="AH54" s="3"/>
      <c r="AI54" s="7"/>
    </row>
    <row r="55" spans="1:35" x14ac:dyDescent="0.35">
      <c r="A55" s="2">
        <f t="shared" si="3"/>
        <v>34.831639928698742</v>
      </c>
      <c r="C55">
        <f t="shared" si="11"/>
        <v>32</v>
      </c>
      <c r="E55" s="8">
        <v>38</v>
      </c>
      <c r="F55" s="18" t="s">
        <v>21</v>
      </c>
      <c r="G55" s="4">
        <f t="shared" si="12"/>
        <v>6</v>
      </c>
      <c r="H55" s="60">
        <v>0</v>
      </c>
      <c r="I55" s="60">
        <v>0</v>
      </c>
      <c r="J55" s="60">
        <v>30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4">
        <f t="shared" si="4"/>
        <v>30</v>
      </c>
      <c r="S55" s="10"/>
      <c r="T55" s="4">
        <f t="shared" si="14"/>
        <v>0</v>
      </c>
      <c r="U55" s="4">
        <f t="shared" si="14"/>
        <v>0</v>
      </c>
      <c r="V55" s="4">
        <f t="shared" si="14"/>
        <v>0.99999999999999978</v>
      </c>
      <c r="W55" s="4">
        <f t="shared" si="14"/>
        <v>0</v>
      </c>
      <c r="X55" s="4">
        <f t="shared" si="14"/>
        <v>0</v>
      </c>
      <c r="Y55" s="4">
        <f t="shared" si="13"/>
        <v>0</v>
      </c>
      <c r="Z55" s="4">
        <f t="shared" si="13"/>
        <v>0</v>
      </c>
      <c r="AA55" s="4">
        <f t="shared" si="13"/>
        <v>0</v>
      </c>
      <c r="AB55" s="4">
        <f t="shared" si="13"/>
        <v>0</v>
      </c>
      <c r="AC55" s="4">
        <f t="shared" si="13"/>
        <v>0</v>
      </c>
      <c r="AD55" s="21">
        <f t="shared" si="5"/>
        <v>0.99999999999999978</v>
      </c>
      <c r="AE55" s="3">
        <f t="shared" si="10"/>
        <v>1.1113095238095236</v>
      </c>
      <c r="AF55" s="34">
        <f t="shared" si="15"/>
        <v>0.95946969696969664</v>
      </c>
      <c r="AG55" s="3">
        <f t="shared" si="9"/>
        <v>1.1582539055890815</v>
      </c>
      <c r="AH55" s="3"/>
      <c r="AI55" s="7"/>
    </row>
    <row r="56" spans="1:35" x14ac:dyDescent="0.35">
      <c r="A56" s="2">
        <f t="shared" si="3"/>
        <v>34.831639928698742</v>
      </c>
      <c r="C56">
        <f t="shared" si="11"/>
        <v>33</v>
      </c>
      <c r="E56" s="8">
        <v>39</v>
      </c>
      <c r="F56" s="18" t="s">
        <v>20</v>
      </c>
      <c r="G56" s="4">
        <f t="shared" si="12"/>
        <v>6</v>
      </c>
      <c r="H56" s="60">
        <v>0</v>
      </c>
      <c r="I56" s="60">
        <v>0</v>
      </c>
      <c r="J56" s="60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4">
        <f t="shared" si="4"/>
        <v>0</v>
      </c>
      <c r="S56" s="10"/>
      <c r="T56" s="4">
        <f t="shared" si="14"/>
        <v>0</v>
      </c>
      <c r="U56" s="4">
        <f t="shared" si="14"/>
        <v>0</v>
      </c>
      <c r="V56" s="4">
        <f t="shared" si="14"/>
        <v>0</v>
      </c>
      <c r="W56" s="4">
        <f t="shared" si="14"/>
        <v>0</v>
      </c>
      <c r="X56" s="4">
        <f t="shared" si="14"/>
        <v>0</v>
      </c>
      <c r="Y56" s="4">
        <f t="shared" si="13"/>
        <v>0</v>
      </c>
      <c r="Z56" s="4">
        <f t="shared" si="13"/>
        <v>0</v>
      </c>
      <c r="AA56" s="4">
        <f t="shared" si="13"/>
        <v>0</v>
      </c>
      <c r="AB56" s="4">
        <f t="shared" si="13"/>
        <v>0</v>
      </c>
      <c r="AC56" s="4">
        <f t="shared" si="13"/>
        <v>0</v>
      </c>
      <c r="AD56" s="21">
        <f t="shared" si="5"/>
        <v>0</v>
      </c>
      <c r="AE56" s="3">
        <f t="shared" si="10"/>
        <v>1.0280541125541123</v>
      </c>
      <c r="AF56" s="34">
        <f t="shared" si="15"/>
        <v>0.95946969696969664</v>
      </c>
      <c r="AG56" s="3">
        <f t="shared" si="9"/>
        <v>1.0714815859229598</v>
      </c>
      <c r="AH56" s="3"/>
      <c r="AI56" s="7"/>
    </row>
    <row r="57" spans="1:35" x14ac:dyDescent="0.35">
      <c r="A57" s="2">
        <f t="shared" si="3"/>
        <v>37.755882352941164</v>
      </c>
      <c r="C57">
        <f t="shared" si="11"/>
        <v>34</v>
      </c>
      <c r="E57" s="8">
        <v>40</v>
      </c>
      <c r="F57" s="18" t="s">
        <v>22</v>
      </c>
      <c r="G57" s="4">
        <f t="shared" si="12"/>
        <v>6</v>
      </c>
      <c r="H57" s="60">
        <v>0</v>
      </c>
      <c r="I57" s="60">
        <v>0</v>
      </c>
      <c r="J57" s="60">
        <v>5</v>
      </c>
      <c r="K57" s="18">
        <v>10</v>
      </c>
      <c r="L57" s="18">
        <v>40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4">
        <f t="shared" si="4"/>
        <v>55</v>
      </c>
      <c r="S57" s="10"/>
      <c r="T57" s="4">
        <f t="shared" si="14"/>
        <v>0</v>
      </c>
      <c r="U57" s="4">
        <f t="shared" si="14"/>
        <v>0</v>
      </c>
      <c r="V57" s="4">
        <f t="shared" si="14"/>
        <v>0.16666666666666663</v>
      </c>
      <c r="W57" s="4">
        <f t="shared" si="14"/>
        <v>0.4242424242424242</v>
      </c>
      <c r="X57" s="4">
        <f t="shared" si="14"/>
        <v>2.333333333333333</v>
      </c>
      <c r="Y57" s="4">
        <f t="shared" si="13"/>
        <v>0</v>
      </c>
      <c r="Z57" s="4">
        <f t="shared" si="13"/>
        <v>0</v>
      </c>
      <c r="AA57" s="4">
        <f t="shared" si="13"/>
        <v>0</v>
      </c>
      <c r="AB57" s="4">
        <f t="shared" si="13"/>
        <v>0</v>
      </c>
      <c r="AC57" s="4">
        <f t="shared" si="13"/>
        <v>0</v>
      </c>
      <c r="AD57" s="21">
        <f t="shared" si="5"/>
        <v>2.9242424242424239</v>
      </c>
      <c r="AE57" s="3">
        <f t="shared" si="10"/>
        <v>1.1627316017316016</v>
      </c>
      <c r="AF57" s="34">
        <f t="shared" si="15"/>
        <v>0.9935606060606057</v>
      </c>
      <c r="AG57" s="3">
        <f t="shared" si="9"/>
        <v>1.1702674146288332</v>
      </c>
      <c r="AH57" s="3"/>
      <c r="AI57" s="7"/>
    </row>
    <row r="58" spans="1:35" x14ac:dyDescent="0.35">
      <c r="A58" s="2">
        <f t="shared" si="3"/>
        <v>38.755882352941164</v>
      </c>
      <c r="C58">
        <f t="shared" si="11"/>
        <v>35</v>
      </c>
      <c r="E58" s="8">
        <v>41</v>
      </c>
      <c r="F58" s="18" t="s">
        <v>23</v>
      </c>
      <c r="G58" s="4">
        <f t="shared" si="12"/>
        <v>6</v>
      </c>
      <c r="H58" s="60">
        <v>0</v>
      </c>
      <c r="I58" s="60">
        <v>0</v>
      </c>
      <c r="J58" s="60">
        <v>30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4">
        <f t="shared" si="4"/>
        <v>30</v>
      </c>
      <c r="S58" s="10"/>
      <c r="T58" s="4">
        <f t="shared" si="14"/>
        <v>0</v>
      </c>
      <c r="U58" s="4">
        <f t="shared" si="14"/>
        <v>0</v>
      </c>
      <c r="V58" s="4">
        <f t="shared" si="14"/>
        <v>0.99999999999999978</v>
      </c>
      <c r="W58" s="4">
        <f t="shared" si="14"/>
        <v>0</v>
      </c>
      <c r="X58" s="4">
        <f t="shared" si="14"/>
        <v>0</v>
      </c>
      <c r="Y58" s="4">
        <f t="shared" si="13"/>
        <v>0</v>
      </c>
      <c r="Z58" s="4">
        <f t="shared" si="13"/>
        <v>0</v>
      </c>
      <c r="AA58" s="4">
        <f t="shared" si="13"/>
        <v>0</v>
      </c>
      <c r="AB58" s="4">
        <f t="shared" si="13"/>
        <v>0</v>
      </c>
      <c r="AC58" s="4">
        <f t="shared" si="13"/>
        <v>0</v>
      </c>
      <c r="AD58" s="21">
        <f t="shared" si="5"/>
        <v>0.99999999999999978</v>
      </c>
      <c r="AE58" s="3">
        <f t="shared" si="10"/>
        <v>1.1533549783549781</v>
      </c>
      <c r="AF58" s="34">
        <f t="shared" si="15"/>
        <v>0.9935606060606057</v>
      </c>
      <c r="AG58" s="3">
        <f t="shared" si="9"/>
        <v>1.1608300201514081</v>
      </c>
      <c r="AH58" s="3"/>
      <c r="AI58" s="7"/>
    </row>
    <row r="59" spans="1:35" x14ac:dyDescent="0.35">
      <c r="A59" s="2">
        <f t="shared" si="3"/>
        <v>38.755882352941164</v>
      </c>
      <c r="C59">
        <f t="shared" si="11"/>
        <v>36</v>
      </c>
      <c r="E59" s="8">
        <v>42</v>
      </c>
      <c r="F59" s="18" t="s">
        <v>23</v>
      </c>
      <c r="G59" s="4">
        <f t="shared" si="12"/>
        <v>6</v>
      </c>
      <c r="H59" s="60">
        <v>0</v>
      </c>
      <c r="I59" s="60">
        <v>0</v>
      </c>
      <c r="J59" s="60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4">
        <f t="shared" si="4"/>
        <v>0</v>
      </c>
      <c r="S59" s="10"/>
      <c r="T59" s="4">
        <f t="shared" si="14"/>
        <v>0</v>
      </c>
      <c r="U59" s="4">
        <f t="shared" si="14"/>
        <v>0</v>
      </c>
      <c r="V59" s="4">
        <f t="shared" si="14"/>
        <v>0</v>
      </c>
      <c r="W59" s="4">
        <f t="shared" si="14"/>
        <v>0</v>
      </c>
      <c r="X59" s="4">
        <f t="shared" si="14"/>
        <v>0</v>
      </c>
      <c r="Y59" s="4">
        <f t="shared" si="13"/>
        <v>0</v>
      </c>
      <c r="Z59" s="4">
        <f t="shared" si="13"/>
        <v>0</v>
      </c>
      <c r="AA59" s="4">
        <f t="shared" si="13"/>
        <v>0</v>
      </c>
      <c r="AB59" s="4">
        <f t="shared" si="13"/>
        <v>0</v>
      </c>
      <c r="AC59" s="4">
        <f t="shared" si="13"/>
        <v>0</v>
      </c>
      <c r="AD59" s="21">
        <f t="shared" si="5"/>
        <v>0</v>
      </c>
      <c r="AE59" s="3">
        <f t="shared" si="10"/>
        <v>1.070099567099567</v>
      </c>
      <c r="AF59" s="34">
        <f t="shared" si="15"/>
        <v>0.9935606060606057</v>
      </c>
      <c r="AG59" s="3">
        <f t="shared" si="9"/>
        <v>1.0770350198790919</v>
      </c>
      <c r="AH59" s="3">
        <f>SUM(AD53:AD59)</f>
        <v>7.8484848484848477</v>
      </c>
      <c r="AI59" s="7">
        <f>+AH59/AH52</f>
        <v>1.0802919708029197</v>
      </c>
    </row>
    <row r="60" spans="1:35" x14ac:dyDescent="0.35">
      <c r="A60" s="2">
        <f t="shared" si="3"/>
        <v>41.353458110516918</v>
      </c>
      <c r="C60">
        <f t="shared" si="11"/>
        <v>37</v>
      </c>
      <c r="D60" t="s">
        <v>25</v>
      </c>
      <c r="E60" s="8">
        <v>43</v>
      </c>
      <c r="F60" s="18" t="s">
        <v>19</v>
      </c>
      <c r="G60" s="4">
        <f>+G59+1</f>
        <v>7</v>
      </c>
      <c r="H60" s="60">
        <v>0</v>
      </c>
      <c r="I60" s="60">
        <v>0</v>
      </c>
      <c r="J60" s="60">
        <v>5</v>
      </c>
      <c r="K60" s="18">
        <v>10</v>
      </c>
      <c r="L60" s="18">
        <v>20</v>
      </c>
      <c r="M60" s="18">
        <v>12</v>
      </c>
      <c r="N60" s="18">
        <v>0</v>
      </c>
      <c r="O60" s="18">
        <v>0</v>
      </c>
      <c r="P60" s="18">
        <v>0</v>
      </c>
      <c r="Q60" s="18">
        <v>0</v>
      </c>
      <c r="R60" s="4">
        <f t="shared" si="4"/>
        <v>47</v>
      </c>
      <c r="S60" s="10"/>
      <c r="T60" s="4">
        <f t="shared" si="14"/>
        <v>0</v>
      </c>
      <c r="U60" s="4">
        <f t="shared" si="14"/>
        <v>0</v>
      </c>
      <c r="V60" s="4">
        <f t="shared" si="14"/>
        <v>0.16666666666666663</v>
      </c>
      <c r="W60" s="4">
        <f t="shared" si="14"/>
        <v>0.4242424242424242</v>
      </c>
      <c r="X60" s="4">
        <f t="shared" si="14"/>
        <v>1.1666666666666665</v>
      </c>
      <c r="Y60" s="4">
        <f t="shared" si="13"/>
        <v>0.83999999999999986</v>
      </c>
      <c r="Z60" s="4">
        <f t="shared" si="13"/>
        <v>0</v>
      </c>
      <c r="AA60" s="4">
        <f t="shared" si="13"/>
        <v>0</v>
      </c>
      <c r="AB60" s="4">
        <f t="shared" si="13"/>
        <v>0</v>
      </c>
      <c r="AC60" s="4">
        <f t="shared" si="13"/>
        <v>0</v>
      </c>
      <c r="AD60" s="21">
        <f t="shared" si="5"/>
        <v>2.5975757575757572</v>
      </c>
      <c r="AE60" s="3">
        <f t="shared" si="10"/>
        <v>1.1473246753246751</v>
      </c>
      <c r="AF60" s="34">
        <f t="shared" si="15"/>
        <v>1.0159848484848479</v>
      </c>
      <c r="AG60" s="3">
        <f t="shared" si="9"/>
        <v>1.1292734109526299</v>
      </c>
      <c r="AH60" s="3"/>
      <c r="AI60" s="7"/>
    </row>
    <row r="61" spans="1:35" x14ac:dyDescent="0.35">
      <c r="A61" s="2">
        <f t="shared" si="3"/>
        <v>41.353458110516918</v>
      </c>
      <c r="C61">
        <f t="shared" si="11"/>
        <v>38</v>
      </c>
      <c r="E61" s="8">
        <v>44</v>
      </c>
      <c r="F61" s="18" t="s">
        <v>20</v>
      </c>
      <c r="G61" s="4">
        <f t="shared" si="12"/>
        <v>7</v>
      </c>
      <c r="H61" s="60">
        <v>0</v>
      </c>
      <c r="I61" s="60">
        <v>0</v>
      </c>
      <c r="J61" s="60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4">
        <f t="shared" si="4"/>
        <v>0</v>
      </c>
      <c r="S61" s="10"/>
      <c r="T61" s="4">
        <f t="shared" si="14"/>
        <v>0</v>
      </c>
      <c r="U61" s="4">
        <f t="shared" si="14"/>
        <v>0</v>
      </c>
      <c r="V61" s="4">
        <f t="shared" si="14"/>
        <v>0</v>
      </c>
      <c r="W61" s="4">
        <f t="shared" si="14"/>
        <v>0</v>
      </c>
      <c r="X61" s="4">
        <f t="shared" si="14"/>
        <v>0</v>
      </c>
      <c r="Y61" s="4">
        <f t="shared" si="13"/>
        <v>0</v>
      </c>
      <c r="Z61" s="4">
        <f t="shared" si="13"/>
        <v>0</v>
      </c>
      <c r="AA61" s="4">
        <f t="shared" si="13"/>
        <v>0</v>
      </c>
      <c r="AB61" s="4">
        <f t="shared" si="13"/>
        <v>0</v>
      </c>
      <c r="AC61" s="4">
        <f t="shared" si="13"/>
        <v>0</v>
      </c>
      <c r="AD61" s="21">
        <f t="shared" si="5"/>
        <v>0</v>
      </c>
      <c r="AE61" s="3">
        <f t="shared" si="10"/>
        <v>1.0670194805194804</v>
      </c>
      <c r="AF61" s="34">
        <f t="shared" si="15"/>
        <v>1.0159848484848479</v>
      </c>
      <c r="AG61" s="3">
        <f t="shared" si="9"/>
        <v>1.0502316861425061</v>
      </c>
      <c r="AH61" s="3"/>
      <c r="AI61" s="7"/>
    </row>
    <row r="62" spans="1:35" x14ac:dyDescent="0.35">
      <c r="A62" s="2">
        <f t="shared" si="3"/>
        <v>42.868609625668434</v>
      </c>
      <c r="C62">
        <f t="shared" si="11"/>
        <v>39</v>
      </c>
      <c r="E62" s="8">
        <v>45</v>
      </c>
      <c r="F62" s="18" t="s">
        <v>21</v>
      </c>
      <c r="G62" s="4">
        <f t="shared" si="12"/>
        <v>7</v>
      </c>
      <c r="H62" s="60">
        <v>0</v>
      </c>
      <c r="I62" s="60">
        <v>0</v>
      </c>
      <c r="J62" s="60">
        <v>20</v>
      </c>
      <c r="K62" s="18">
        <v>20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4">
        <f t="shared" si="4"/>
        <v>40</v>
      </c>
      <c r="S62" s="10"/>
      <c r="T62" s="4">
        <f t="shared" si="14"/>
        <v>0</v>
      </c>
      <c r="U62" s="4">
        <f t="shared" si="14"/>
        <v>0</v>
      </c>
      <c r="V62" s="4">
        <f t="shared" si="14"/>
        <v>0.66666666666666652</v>
      </c>
      <c r="W62" s="4">
        <f t="shared" si="14"/>
        <v>0.8484848484848484</v>
      </c>
      <c r="X62" s="4">
        <f t="shared" si="14"/>
        <v>0</v>
      </c>
      <c r="Y62" s="4">
        <f t="shared" si="13"/>
        <v>0</v>
      </c>
      <c r="Z62" s="4">
        <f t="shared" si="13"/>
        <v>0</v>
      </c>
      <c r="AA62" s="4">
        <f t="shared" si="13"/>
        <v>0</v>
      </c>
      <c r="AB62" s="4">
        <f t="shared" si="13"/>
        <v>0</v>
      </c>
      <c r="AC62" s="4">
        <f t="shared" si="13"/>
        <v>0</v>
      </c>
      <c r="AD62" s="21">
        <f t="shared" si="5"/>
        <v>1.5151515151515149</v>
      </c>
      <c r="AE62" s="3">
        <f t="shared" si="10"/>
        <v>1.151294372294372</v>
      </c>
      <c r="AF62" s="34">
        <f t="shared" si="15"/>
        <v>1.0343831168831163</v>
      </c>
      <c r="AG62" s="3">
        <f t="shared" si="9"/>
        <v>1.1130251001810063</v>
      </c>
      <c r="AH62" s="3"/>
      <c r="AI62" s="7"/>
    </row>
    <row r="63" spans="1:35" x14ac:dyDescent="0.35">
      <c r="A63" s="2">
        <f t="shared" si="3"/>
        <v>42.868609625668434</v>
      </c>
      <c r="C63">
        <f t="shared" si="11"/>
        <v>40</v>
      </c>
      <c r="E63" s="8">
        <v>46</v>
      </c>
      <c r="F63" s="18" t="s">
        <v>20</v>
      </c>
      <c r="G63" s="4">
        <f t="shared" si="12"/>
        <v>7</v>
      </c>
      <c r="H63" s="60">
        <v>0</v>
      </c>
      <c r="I63" s="60">
        <v>0</v>
      </c>
      <c r="J63" s="60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4">
        <f t="shared" si="4"/>
        <v>0</v>
      </c>
      <c r="S63" s="10"/>
      <c r="T63" s="4">
        <f t="shared" si="14"/>
        <v>0</v>
      </c>
      <c r="U63" s="4">
        <f t="shared" si="14"/>
        <v>0</v>
      </c>
      <c r="V63" s="4">
        <f t="shared" si="14"/>
        <v>0</v>
      </c>
      <c r="W63" s="4">
        <f t="shared" si="14"/>
        <v>0</v>
      </c>
      <c r="X63" s="4">
        <f t="shared" si="14"/>
        <v>0</v>
      </c>
      <c r="Y63" s="4">
        <f t="shared" si="13"/>
        <v>0</v>
      </c>
      <c r="Z63" s="4">
        <f t="shared" si="13"/>
        <v>0</v>
      </c>
      <c r="AA63" s="4">
        <f t="shared" si="13"/>
        <v>0</v>
      </c>
      <c r="AB63" s="4">
        <f t="shared" si="13"/>
        <v>0</v>
      </c>
      <c r="AC63" s="4">
        <f t="shared" si="13"/>
        <v>0</v>
      </c>
      <c r="AD63" s="21">
        <f t="shared" si="5"/>
        <v>0</v>
      </c>
      <c r="AE63" s="3">
        <f t="shared" si="10"/>
        <v>1.0660194805194805</v>
      </c>
      <c r="AF63" s="34">
        <f t="shared" si="15"/>
        <v>1.0343831168831163</v>
      </c>
      <c r="AG63" s="3">
        <f t="shared" si="9"/>
        <v>1.0305847641168906</v>
      </c>
      <c r="AH63" s="3"/>
      <c r="AI63" s="7"/>
    </row>
    <row r="64" spans="1:35" x14ac:dyDescent="0.35">
      <c r="A64" s="2">
        <f t="shared" si="3"/>
        <v>45.734518716577526</v>
      </c>
      <c r="C64">
        <f t="shared" si="11"/>
        <v>41</v>
      </c>
      <c r="E64" s="8">
        <v>47</v>
      </c>
      <c r="F64" s="18" t="s">
        <v>22</v>
      </c>
      <c r="G64" s="4">
        <f t="shared" si="12"/>
        <v>7</v>
      </c>
      <c r="H64" s="60">
        <v>0</v>
      </c>
      <c r="I64" s="60">
        <v>0</v>
      </c>
      <c r="J64" s="60">
        <v>5</v>
      </c>
      <c r="K64" s="18">
        <v>10</v>
      </c>
      <c r="L64" s="18">
        <v>15</v>
      </c>
      <c r="M64" s="18">
        <v>20</v>
      </c>
      <c r="N64" s="18">
        <v>0</v>
      </c>
      <c r="O64" s="18">
        <v>0</v>
      </c>
      <c r="P64" s="18">
        <v>0</v>
      </c>
      <c r="Q64" s="18">
        <v>0</v>
      </c>
      <c r="R64" s="4">
        <f t="shared" si="4"/>
        <v>50</v>
      </c>
      <c r="S64" s="10"/>
      <c r="T64" s="4">
        <f t="shared" si="14"/>
        <v>0</v>
      </c>
      <c r="U64" s="4">
        <f t="shared" si="14"/>
        <v>0</v>
      </c>
      <c r="V64" s="4">
        <f t="shared" si="14"/>
        <v>0.16666666666666663</v>
      </c>
      <c r="W64" s="4">
        <f t="shared" si="14"/>
        <v>0.4242424242424242</v>
      </c>
      <c r="X64" s="4">
        <f t="shared" si="14"/>
        <v>0.87499999999999989</v>
      </c>
      <c r="Y64" s="4">
        <f t="shared" si="13"/>
        <v>1.4</v>
      </c>
      <c r="Z64" s="4">
        <f t="shared" si="13"/>
        <v>0</v>
      </c>
      <c r="AA64" s="4">
        <f t="shared" si="13"/>
        <v>0</v>
      </c>
      <c r="AB64" s="4">
        <f t="shared" si="13"/>
        <v>0</v>
      </c>
      <c r="AC64" s="4">
        <f t="shared" si="13"/>
        <v>0</v>
      </c>
      <c r="AD64" s="21">
        <f t="shared" si="5"/>
        <v>2.8659090909090907</v>
      </c>
      <c r="AE64" s="3">
        <f t="shared" si="10"/>
        <v>1.1884691558441556</v>
      </c>
      <c r="AF64" s="34">
        <f t="shared" si="15"/>
        <v>1.0605194805194802</v>
      </c>
      <c r="AG64" s="3">
        <f t="shared" si="9"/>
        <v>1.1206481141317659</v>
      </c>
      <c r="AH64" s="3"/>
      <c r="AI64" s="7"/>
    </row>
    <row r="65" spans="1:35" x14ac:dyDescent="0.35">
      <c r="A65" s="2">
        <f t="shared" si="3"/>
        <v>47.249670231729041</v>
      </c>
      <c r="C65">
        <f t="shared" si="11"/>
        <v>42</v>
      </c>
      <c r="E65" s="8">
        <v>48</v>
      </c>
      <c r="F65" s="18" t="s">
        <v>23</v>
      </c>
      <c r="G65" s="4">
        <f t="shared" si="12"/>
        <v>7</v>
      </c>
      <c r="H65" s="60">
        <v>0</v>
      </c>
      <c r="I65" s="60">
        <v>0</v>
      </c>
      <c r="J65" s="60">
        <v>20</v>
      </c>
      <c r="K65" s="18">
        <v>20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4">
        <f t="shared" si="4"/>
        <v>40</v>
      </c>
      <c r="S65" s="10"/>
      <c r="T65" s="4">
        <f t="shared" si="14"/>
        <v>0</v>
      </c>
      <c r="U65" s="4">
        <f t="shared" si="14"/>
        <v>0</v>
      </c>
      <c r="V65" s="4">
        <f t="shared" si="14"/>
        <v>0.66666666666666652</v>
      </c>
      <c r="W65" s="4">
        <f t="shared" si="14"/>
        <v>0.8484848484848484</v>
      </c>
      <c r="X65" s="4">
        <f t="shared" si="14"/>
        <v>0</v>
      </c>
      <c r="Y65" s="4">
        <f t="shared" si="13"/>
        <v>0</v>
      </c>
      <c r="Z65" s="4">
        <f t="shared" si="13"/>
        <v>0</v>
      </c>
      <c r="AA65" s="4">
        <f t="shared" si="13"/>
        <v>0</v>
      </c>
      <c r="AB65" s="4">
        <f t="shared" si="13"/>
        <v>0</v>
      </c>
      <c r="AC65" s="4">
        <f t="shared" si="13"/>
        <v>0</v>
      </c>
      <c r="AD65" s="21">
        <f t="shared" si="5"/>
        <v>1.5151515151515149</v>
      </c>
      <c r="AE65" s="3">
        <f t="shared" si="10"/>
        <v>1.2678495670995669</v>
      </c>
      <c r="AF65" s="34">
        <f t="shared" si="15"/>
        <v>1.0789177489177486</v>
      </c>
      <c r="AG65" s="3">
        <f t="shared" si="9"/>
        <v>1.1751123460257595</v>
      </c>
      <c r="AH65" s="3"/>
      <c r="AI65" s="39"/>
    </row>
    <row r="66" spans="1:35" x14ac:dyDescent="0.35">
      <c r="A66" s="2">
        <f t="shared" si="3"/>
        <v>47.249670231729041</v>
      </c>
      <c r="C66">
        <f t="shared" si="11"/>
        <v>43</v>
      </c>
      <c r="E66" s="8">
        <v>49</v>
      </c>
      <c r="F66" s="18" t="s">
        <v>23</v>
      </c>
      <c r="G66" s="4">
        <f t="shared" si="12"/>
        <v>7</v>
      </c>
      <c r="H66" s="60">
        <v>0</v>
      </c>
      <c r="I66" s="60">
        <v>0</v>
      </c>
      <c r="J66" s="60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4">
        <f t="shared" si="4"/>
        <v>0</v>
      </c>
      <c r="S66" s="10"/>
      <c r="T66" s="4">
        <f t="shared" si="14"/>
        <v>0</v>
      </c>
      <c r="U66" s="4">
        <f t="shared" si="14"/>
        <v>0</v>
      </c>
      <c r="V66" s="4">
        <f t="shared" si="14"/>
        <v>0</v>
      </c>
      <c r="W66" s="4">
        <f t="shared" si="14"/>
        <v>0</v>
      </c>
      <c r="X66" s="4">
        <f t="shared" si="14"/>
        <v>0</v>
      </c>
      <c r="Y66" s="4">
        <f t="shared" si="13"/>
        <v>0</v>
      </c>
      <c r="Z66" s="4">
        <f t="shared" si="13"/>
        <v>0</v>
      </c>
      <c r="AA66" s="4">
        <f t="shared" si="13"/>
        <v>0</v>
      </c>
      <c r="AB66" s="4">
        <f t="shared" si="13"/>
        <v>0</v>
      </c>
      <c r="AC66" s="4">
        <f t="shared" si="13"/>
        <v>0</v>
      </c>
      <c r="AD66" s="21">
        <f t="shared" si="5"/>
        <v>0</v>
      </c>
      <c r="AE66" s="3">
        <f t="shared" si="10"/>
        <v>1.1775868614718612</v>
      </c>
      <c r="AF66" s="34">
        <f t="shared" si="15"/>
        <v>1.0789177489177486</v>
      </c>
      <c r="AG66" s="3">
        <f t="shared" si="9"/>
        <v>1.0914519319504072</v>
      </c>
      <c r="AH66" s="3">
        <f>SUM(AD60:AD66)</f>
        <v>8.4937878787878791</v>
      </c>
      <c r="AI66" s="7">
        <f>+AH66/AH59</f>
        <v>1.0822200772200774</v>
      </c>
    </row>
    <row r="67" spans="1:35" x14ac:dyDescent="0.35">
      <c r="A67" s="2">
        <f t="shared" si="3"/>
        <v>50.465579322638135</v>
      </c>
      <c r="C67">
        <f t="shared" si="11"/>
        <v>44</v>
      </c>
      <c r="E67" s="8">
        <v>50</v>
      </c>
      <c r="F67" s="18" t="s">
        <v>19</v>
      </c>
      <c r="G67" s="4">
        <f>+G66+1</f>
        <v>8</v>
      </c>
      <c r="H67" s="60">
        <v>0</v>
      </c>
      <c r="I67" s="60">
        <v>0</v>
      </c>
      <c r="J67" s="60">
        <v>5</v>
      </c>
      <c r="K67" s="18">
        <v>10</v>
      </c>
      <c r="L67" s="18">
        <v>15</v>
      </c>
      <c r="M67" s="18">
        <v>25</v>
      </c>
      <c r="N67" s="18">
        <v>0</v>
      </c>
      <c r="O67" s="18">
        <v>0</v>
      </c>
      <c r="P67" s="18">
        <v>0</v>
      </c>
      <c r="Q67" s="18">
        <v>0</v>
      </c>
      <c r="R67" s="4">
        <f t="shared" si="4"/>
        <v>55</v>
      </c>
      <c r="S67" s="10"/>
      <c r="T67" s="4">
        <f t="shared" si="14"/>
        <v>0</v>
      </c>
      <c r="U67" s="4">
        <f t="shared" si="14"/>
        <v>0</v>
      </c>
      <c r="V67" s="4">
        <f t="shared" si="14"/>
        <v>0.16666666666666663</v>
      </c>
      <c r="W67" s="4">
        <f t="shared" si="14"/>
        <v>0.4242424242424242</v>
      </c>
      <c r="X67" s="4">
        <f t="shared" si="14"/>
        <v>0.87499999999999989</v>
      </c>
      <c r="Y67" s="4">
        <f t="shared" si="13"/>
        <v>1.7499999999999998</v>
      </c>
      <c r="Z67" s="4">
        <f t="shared" si="13"/>
        <v>0</v>
      </c>
      <c r="AA67" s="4">
        <f t="shared" si="13"/>
        <v>0</v>
      </c>
      <c r="AB67" s="4">
        <f t="shared" si="13"/>
        <v>0</v>
      </c>
      <c r="AC67" s="4">
        <f t="shared" si="13"/>
        <v>0</v>
      </c>
      <c r="AD67" s="21">
        <f t="shared" si="5"/>
        <v>3.2159090909090908</v>
      </c>
      <c r="AE67" s="3">
        <f t="shared" si="10"/>
        <v>1.3888663419913418</v>
      </c>
      <c r="AF67" s="34">
        <f t="shared" si="15"/>
        <v>1.1130086580086578</v>
      </c>
      <c r="AG67" s="3">
        <f t="shared" si="9"/>
        <v>1.2478486416055699</v>
      </c>
      <c r="AH67" s="3"/>
      <c r="AI67" s="7"/>
    </row>
    <row r="68" spans="1:35" x14ac:dyDescent="0.35">
      <c r="A68" s="2">
        <f t="shared" si="3"/>
        <v>50.465579322638135</v>
      </c>
      <c r="C68">
        <f t="shared" si="11"/>
        <v>45</v>
      </c>
      <c r="E68" s="8">
        <v>51</v>
      </c>
      <c r="F68" s="18" t="s">
        <v>20</v>
      </c>
      <c r="G68" s="4">
        <f t="shared" si="12"/>
        <v>8</v>
      </c>
      <c r="H68" s="60">
        <v>0</v>
      </c>
      <c r="I68" s="60">
        <v>0</v>
      </c>
      <c r="J68" s="60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4">
        <f t="shared" si="4"/>
        <v>0</v>
      </c>
      <c r="S68" s="10"/>
      <c r="T68" s="4">
        <f t="shared" si="14"/>
        <v>0</v>
      </c>
      <c r="U68" s="4">
        <f t="shared" si="14"/>
        <v>0</v>
      </c>
      <c r="V68" s="4">
        <f t="shared" si="14"/>
        <v>0</v>
      </c>
      <c r="W68" s="4">
        <f t="shared" si="14"/>
        <v>0</v>
      </c>
      <c r="X68" s="4">
        <f t="shared" si="14"/>
        <v>0</v>
      </c>
      <c r="Y68" s="4">
        <f t="shared" si="13"/>
        <v>0</v>
      </c>
      <c r="Z68" s="4">
        <f t="shared" si="13"/>
        <v>0</v>
      </c>
      <c r="AA68" s="4">
        <f t="shared" si="13"/>
        <v>0</v>
      </c>
      <c r="AB68" s="4">
        <f t="shared" si="13"/>
        <v>0</v>
      </c>
      <c r="AC68" s="4">
        <f t="shared" si="13"/>
        <v>0</v>
      </c>
      <c r="AD68" s="21">
        <f t="shared" si="5"/>
        <v>0</v>
      </c>
      <c r="AE68" s="3">
        <f t="shared" si="10"/>
        <v>1.2916693722943722</v>
      </c>
      <c r="AF68" s="34">
        <f t="shared" si="15"/>
        <v>1.1130086580086578</v>
      </c>
      <c r="AG68" s="3">
        <f t="shared" si="9"/>
        <v>1.1605205071857803</v>
      </c>
      <c r="AH68" s="3"/>
      <c r="AI68" s="7"/>
    </row>
    <row r="69" spans="1:35" x14ac:dyDescent="0.35">
      <c r="A69" s="2">
        <f t="shared" si="3"/>
        <v>52.071639928698744</v>
      </c>
      <c r="C69">
        <f t="shared" si="11"/>
        <v>46</v>
      </c>
      <c r="E69" s="8">
        <v>52</v>
      </c>
      <c r="F69" s="18" t="s">
        <v>21</v>
      </c>
      <c r="G69" s="4">
        <f t="shared" si="12"/>
        <v>8</v>
      </c>
      <c r="H69" s="60">
        <v>0</v>
      </c>
      <c r="I69" s="60">
        <v>0</v>
      </c>
      <c r="J69" s="60">
        <v>10</v>
      </c>
      <c r="K69" s="18">
        <v>30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4">
        <f t="shared" si="4"/>
        <v>40</v>
      </c>
      <c r="S69" s="10"/>
      <c r="T69" s="4">
        <f t="shared" si="14"/>
        <v>0</v>
      </c>
      <c r="U69" s="4">
        <f t="shared" si="14"/>
        <v>0</v>
      </c>
      <c r="V69" s="4">
        <f t="shared" si="14"/>
        <v>0.33333333333333326</v>
      </c>
      <c r="W69" s="4">
        <f t="shared" si="14"/>
        <v>1.2727272727272725</v>
      </c>
      <c r="X69" s="4">
        <f t="shared" si="14"/>
        <v>0</v>
      </c>
      <c r="Y69" s="4">
        <f t="shared" si="13"/>
        <v>0</v>
      </c>
      <c r="Z69" s="4">
        <f t="shared" si="13"/>
        <v>0</v>
      </c>
      <c r="AA69" s="4">
        <f t="shared" si="13"/>
        <v>0</v>
      </c>
      <c r="AB69" s="4">
        <f t="shared" si="13"/>
        <v>0</v>
      </c>
      <c r="AC69" s="4">
        <f t="shared" si="13"/>
        <v>0</v>
      </c>
      <c r="AD69" s="21">
        <f t="shared" si="5"/>
        <v>1.6060606060606057</v>
      </c>
      <c r="AE69" s="3">
        <f t="shared" si="10"/>
        <v>1.3231520562770562</v>
      </c>
      <c r="AF69" s="34">
        <f t="shared" si="15"/>
        <v>1.1346536796536795</v>
      </c>
      <c r="AG69" s="3">
        <f t="shared" si="9"/>
        <v>1.1661285553499554</v>
      </c>
      <c r="AH69" s="3"/>
      <c r="AI69" s="7"/>
    </row>
    <row r="70" spans="1:35" x14ac:dyDescent="0.35">
      <c r="A70" s="2">
        <f t="shared" si="3"/>
        <v>52.071639928698744</v>
      </c>
      <c r="C70">
        <f t="shared" si="11"/>
        <v>47</v>
      </c>
      <c r="E70" s="8">
        <v>53</v>
      </c>
      <c r="F70" s="18" t="s">
        <v>20</v>
      </c>
      <c r="G70" s="4">
        <f t="shared" si="12"/>
        <v>8</v>
      </c>
      <c r="H70" s="60">
        <v>0</v>
      </c>
      <c r="I70" s="60">
        <v>0</v>
      </c>
      <c r="J70" s="60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4">
        <f t="shared" si="4"/>
        <v>0</v>
      </c>
      <c r="S70" s="10"/>
      <c r="T70" s="4">
        <f t="shared" si="14"/>
        <v>0</v>
      </c>
      <c r="U70" s="4">
        <f t="shared" si="14"/>
        <v>0</v>
      </c>
      <c r="V70" s="4">
        <f t="shared" si="14"/>
        <v>0</v>
      </c>
      <c r="W70" s="4">
        <f t="shared" si="14"/>
        <v>0</v>
      </c>
      <c r="X70" s="4">
        <f t="shared" si="14"/>
        <v>0</v>
      </c>
      <c r="Y70" s="4">
        <f t="shared" si="13"/>
        <v>0</v>
      </c>
      <c r="Z70" s="4">
        <f t="shared" si="13"/>
        <v>0</v>
      </c>
      <c r="AA70" s="4">
        <f t="shared" si="13"/>
        <v>0</v>
      </c>
      <c r="AB70" s="4">
        <f t="shared" si="13"/>
        <v>0</v>
      </c>
      <c r="AC70" s="4">
        <f t="shared" si="13"/>
        <v>0</v>
      </c>
      <c r="AD70" s="21">
        <f t="shared" si="5"/>
        <v>0</v>
      </c>
      <c r="AE70" s="3">
        <f t="shared" si="10"/>
        <v>1.2253669913419911</v>
      </c>
      <c r="AF70" s="34">
        <f t="shared" si="15"/>
        <v>1.1346536796536795</v>
      </c>
      <c r="AG70" s="3">
        <f t="shared" si="9"/>
        <v>1.0799480170160813</v>
      </c>
      <c r="AH70" s="3"/>
      <c r="AI70" s="7"/>
    </row>
    <row r="71" spans="1:35" x14ac:dyDescent="0.35">
      <c r="A71" s="2">
        <f t="shared" si="3"/>
        <v>54.995882352941166</v>
      </c>
      <c r="C71">
        <f t="shared" si="11"/>
        <v>48</v>
      </c>
      <c r="E71" s="8">
        <v>54</v>
      </c>
      <c r="F71" s="18" t="s">
        <v>22</v>
      </c>
      <c r="G71" s="4">
        <f t="shared" si="12"/>
        <v>8</v>
      </c>
      <c r="H71" s="60">
        <v>0</v>
      </c>
      <c r="I71" s="60">
        <v>0</v>
      </c>
      <c r="J71" s="60">
        <v>5</v>
      </c>
      <c r="K71" s="18">
        <v>10</v>
      </c>
      <c r="L71" s="18">
        <v>10</v>
      </c>
      <c r="M71" s="18">
        <v>25</v>
      </c>
      <c r="N71" s="18">
        <v>0</v>
      </c>
      <c r="O71" s="18">
        <v>0</v>
      </c>
      <c r="P71" s="18">
        <v>0</v>
      </c>
      <c r="Q71" s="18">
        <v>0</v>
      </c>
      <c r="R71" s="4">
        <f t="shared" si="4"/>
        <v>50</v>
      </c>
      <c r="S71" s="10"/>
      <c r="T71" s="4">
        <f t="shared" si="14"/>
        <v>0</v>
      </c>
      <c r="U71" s="4">
        <f t="shared" si="14"/>
        <v>0</v>
      </c>
      <c r="V71" s="4">
        <f t="shared" si="14"/>
        <v>0.16666666666666663</v>
      </c>
      <c r="W71" s="4">
        <f t="shared" si="14"/>
        <v>0.4242424242424242</v>
      </c>
      <c r="X71" s="4">
        <f t="shared" si="14"/>
        <v>0.58333333333333326</v>
      </c>
      <c r="Y71" s="4">
        <f t="shared" si="13"/>
        <v>1.7499999999999998</v>
      </c>
      <c r="Z71" s="4">
        <f t="shared" si="13"/>
        <v>0</v>
      </c>
      <c r="AA71" s="4">
        <f t="shared" si="13"/>
        <v>0</v>
      </c>
      <c r="AB71" s="4">
        <f t="shared" si="13"/>
        <v>0</v>
      </c>
      <c r="AC71" s="4">
        <f t="shared" si="13"/>
        <v>0</v>
      </c>
      <c r="AD71" s="21">
        <f t="shared" si="5"/>
        <v>2.9242424242424239</v>
      </c>
      <c r="AE71" s="3">
        <f t="shared" si="10"/>
        <v>1.3515286796536794</v>
      </c>
      <c r="AF71" s="34">
        <f t="shared" si="15"/>
        <v>1.1554870129870127</v>
      </c>
      <c r="AG71" s="3">
        <f t="shared" si="9"/>
        <v>1.1696615058960167</v>
      </c>
      <c r="AH71" s="3"/>
      <c r="AI71" s="7"/>
    </row>
    <row r="72" spans="1:35" x14ac:dyDescent="0.35">
      <c r="A72" s="2">
        <f t="shared" si="3"/>
        <v>56.511033868092682</v>
      </c>
      <c r="C72">
        <f t="shared" si="11"/>
        <v>49</v>
      </c>
      <c r="E72" s="8">
        <v>55</v>
      </c>
      <c r="F72" s="18" t="s">
        <v>23</v>
      </c>
      <c r="G72" s="4">
        <f t="shared" si="12"/>
        <v>8</v>
      </c>
      <c r="H72" s="60">
        <v>0</v>
      </c>
      <c r="I72" s="60">
        <v>0</v>
      </c>
      <c r="J72" s="60">
        <v>20</v>
      </c>
      <c r="K72" s="18">
        <v>20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4">
        <f t="shared" si="4"/>
        <v>40</v>
      </c>
      <c r="S72" s="10"/>
      <c r="T72" s="4">
        <f t="shared" si="14"/>
        <v>0</v>
      </c>
      <c r="U72" s="4">
        <f t="shared" si="14"/>
        <v>0</v>
      </c>
      <c r="V72" s="4">
        <f t="shared" si="14"/>
        <v>0.66666666666666652</v>
      </c>
      <c r="W72" s="4">
        <f t="shared" si="14"/>
        <v>0.8484848484848484</v>
      </c>
      <c r="X72" s="4">
        <f t="shared" si="14"/>
        <v>0</v>
      </c>
      <c r="Y72" s="4">
        <f t="shared" si="13"/>
        <v>0</v>
      </c>
      <c r="Z72" s="4">
        <f t="shared" si="13"/>
        <v>0</v>
      </c>
      <c r="AA72" s="4">
        <f t="shared" si="13"/>
        <v>0</v>
      </c>
      <c r="AB72" s="4">
        <f t="shared" si="13"/>
        <v>0</v>
      </c>
      <c r="AC72" s="4">
        <f t="shared" si="13"/>
        <v>0</v>
      </c>
      <c r="AD72" s="21">
        <f t="shared" si="5"/>
        <v>1.5151515151515149</v>
      </c>
      <c r="AE72" s="3">
        <f t="shared" si="10"/>
        <v>1.3655032467532464</v>
      </c>
      <c r="AF72" s="34">
        <f t="shared" si="15"/>
        <v>1.1738852813852811</v>
      </c>
      <c r="AG72" s="3">
        <f t="shared" si="9"/>
        <v>1.1632339789982207</v>
      </c>
      <c r="AH72" s="3"/>
      <c r="AI72" s="7"/>
    </row>
    <row r="73" spans="1:35" x14ac:dyDescent="0.35">
      <c r="A73" s="2">
        <f t="shared" si="3"/>
        <v>56.511033868092682</v>
      </c>
      <c r="C73">
        <f t="shared" si="11"/>
        <v>50</v>
      </c>
      <c r="E73" s="8">
        <v>56</v>
      </c>
      <c r="F73" s="18" t="s">
        <v>23</v>
      </c>
      <c r="G73" s="4">
        <f t="shared" si="12"/>
        <v>8</v>
      </c>
      <c r="H73" s="60">
        <v>0</v>
      </c>
      <c r="I73" s="60">
        <v>0</v>
      </c>
      <c r="J73" s="60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4">
        <f t="shared" si="4"/>
        <v>0</v>
      </c>
      <c r="S73" s="10"/>
      <c r="T73" s="4">
        <f t="shared" si="14"/>
        <v>0</v>
      </c>
      <c r="U73" s="4">
        <f t="shared" si="14"/>
        <v>0</v>
      </c>
      <c r="V73" s="4">
        <f t="shared" si="14"/>
        <v>0</v>
      </c>
      <c r="W73" s="4">
        <f t="shared" si="14"/>
        <v>0</v>
      </c>
      <c r="X73" s="4">
        <f t="shared" si="14"/>
        <v>0</v>
      </c>
      <c r="Y73" s="4">
        <f t="shared" si="13"/>
        <v>0</v>
      </c>
      <c r="Z73" s="4">
        <f t="shared" si="13"/>
        <v>0</v>
      </c>
      <c r="AA73" s="4">
        <f t="shared" si="13"/>
        <v>0</v>
      </c>
      <c r="AB73" s="4">
        <f t="shared" si="13"/>
        <v>0</v>
      </c>
      <c r="AC73" s="4">
        <f t="shared" si="13"/>
        <v>0</v>
      </c>
      <c r="AD73" s="21">
        <f t="shared" si="5"/>
        <v>0</v>
      </c>
      <c r="AE73" s="3">
        <f t="shared" si="10"/>
        <v>1.2671931818181819</v>
      </c>
      <c r="AF73" s="34">
        <f t="shared" si="15"/>
        <v>1.1738852813852811</v>
      </c>
      <c r="AG73" s="3">
        <f t="shared" si="9"/>
        <v>1.0794863875648817</v>
      </c>
      <c r="AH73" s="3">
        <f>SUM(AD67:AD73)</f>
        <v>9.2613636363636349</v>
      </c>
      <c r="AI73" s="7">
        <f>+AH73/AH66</f>
        <v>1.0903690754383772</v>
      </c>
    </row>
    <row r="74" spans="1:35" x14ac:dyDescent="0.35">
      <c r="A74" s="2">
        <f t="shared" si="3"/>
        <v>59.785276292335105</v>
      </c>
      <c r="C74">
        <f t="shared" si="11"/>
        <v>51</v>
      </c>
      <c r="E74" s="8">
        <v>57</v>
      </c>
      <c r="F74" s="18" t="s">
        <v>19</v>
      </c>
      <c r="G74" s="4">
        <f>+G73+1</f>
        <v>9</v>
      </c>
      <c r="H74" s="60">
        <v>0</v>
      </c>
      <c r="I74" s="60">
        <v>0</v>
      </c>
      <c r="J74" s="60">
        <v>5</v>
      </c>
      <c r="K74" s="18">
        <v>10</v>
      </c>
      <c r="L74" s="18">
        <v>10</v>
      </c>
      <c r="M74" s="18">
        <v>30</v>
      </c>
      <c r="N74" s="18">
        <v>0</v>
      </c>
      <c r="O74" s="18">
        <v>0</v>
      </c>
      <c r="P74" s="18">
        <v>0</v>
      </c>
      <c r="Q74" s="18">
        <v>0</v>
      </c>
      <c r="R74" s="4">
        <f t="shared" si="4"/>
        <v>55</v>
      </c>
      <c r="S74" s="10"/>
      <c r="T74" s="4">
        <f t="shared" si="14"/>
        <v>0</v>
      </c>
      <c r="U74" s="4">
        <f t="shared" si="14"/>
        <v>0</v>
      </c>
      <c r="V74" s="4">
        <f t="shared" si="14"/>
        <v>0.16666666666666663</v>
      </c>
      <c r="W74" s="4">
        <f t="shared" si="14"/>
        <v>0.4242424242424242</v>
      </c>
      <c r="X74" s="4">
        <f t="shared" si="14"/>
        <v>0.58333333333333326</v>
      </c>
      <c r="Y74" s="4">
        <f t="shared" si="13"/>
        <v>2.0999999999999996</v>
      </c>
      <c r="Z74" s="4">
        <f t="shared" si="13"/>
        <v>0</v>
      </c>
      <c r="AA74" s="4">
        <f t="shared" si="13"/>
        <v>0</v>
      </c>
      <c r="AB74" s="4">
        <f t="shared" si="13"/>
        <v>0</v>
      </c>
      <c r="AC74" s="4">
        <f t="shared" si="13"/>
        <v>0</v>
      </c>
      <c r="AD74" s="21">
        <f t="shared" si="5"/>
        <v>3.2742424242424235</v>
      </c>
      <c r="AE74" s="3">
        <f t="shared" si="10"/>
        <v>1.4184469696969697</v>
      </c>
      <c r="AF74" s="34">
        <f t="shared" si="15"/>
        <v>1.2072186147186146</v>
      </c>
      <c r="AG74" s="3">
        <f t="shared" si="9"/>
        <v>1.1749710884201279</v>
      </c>
      <c r="AH74" s="3"/>
      <c r="AI74" s="7"/>
    </row>
    <row r="75" spans="1:35" x14ac:dyDescent="0.35">
      <c r="A75" s="2">
        <f t="shared" si="3"/>
        <v>59.785276292335105</v>
      </c>
      <c r="C75">
        <f t="shared" si="11"/>
        <v>52</v>
      </c>
      <c r="E75" s="8">
        <v>58</v>
      </c>
      <c r="F75" s="18" t="s">
        <v>20</v>
      </c>
      <c r="G75" s="4">
        <f t="shared" si="12"/>
        <v>9</v>
      </c>
      <c r="H75" s="60">
        <v>0</v>
      </c>
      <c r="I75" s="60">
        <v>0</v>
      </c>
      <c r="J75" s="60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4">
        <f t="shared" si="4"/>
        <v>0</v>
      </c>
      <c r="S75" s="10"/>
      <c r="T75" s="4">
        <f t="shared" si="14"/>
        <v>0</v>
      </c>
      <c r="U75" s="4">
        <f t="shared" si="14"/>
        <v>0</v>
      </c>
      <c r="V75" s="4">
        <f t="shared" si="14"/>
        <v>0</v>
      </c>
      <c r="W75" s="4">
        <f t="shared" si="14"/>
        <v>0</v>
      </c>
      <c r="X75" s="4">
        <f t="shared" si="14"/>
        <v>0</v>
      </c>
      <c r="Y75" s="4">
        <f t="shared" si="14"/>
        <v>0</v>
      </c>
      <c r="Z75" s="4">
        <f t="shared" si="14"/>
        <v>0</v>
      </c>
      <c r="AA75" s="4">
        <f t="shared" si="14"/>
        <v>0</v>
      </c>
      <c r="AB75" s="4">
        <f t="shared" si="14"/>
        <v>0</v>
      </c>
      <c r="AC75" s="4">
        <f t="shared" si="14"/>
        <v>0</v>
      </c>
      <c r="AD75" s="21">
        <f t="shared" si="5"/>
        <v>0</v>
      </c>
      <c r="AE75" s="3">
        <f t="shared" si="10"/>
        <v>1.3190519480519478</v>
      </c>
      <c r="AF75" s="34">
        <f t="shared" si="15"/>
        <v>1.2072186147186146</v>
      </c>
      <c r="AG75" s="3">
        <f t="shared" si="9"/>
        <v>1.0926371843258895</v>
      </c>
      <c r="AH75" s="3"/>
      <c r="AI75" s="7"/>
    </row>
    <row r="76" spans="1:35" x14ac:dyDescent="0.35">
      <c r="A76" s="2">
        <f t="shared" si="3"/>
        <v>61.683003565062378</v>
      </c>
      <c r="C76">
        <f t="shared" si="11"/>
        <v>53</v>
      </c>
      <c r="E76" s="8">
        <v>59</v>
      </c>
      <c r="F76" s="18" t="s">
        <v>21</v>
      </c>
      <c r="G76" s="4">
        <f t="shared" si="12"/>
        <v>9</v>
      </c>
      <c r="H76" s="60">
        <v>0</v>
      </c>
      <c r="I76" s="60">
        <v>0</v>
      </c>
      <c r="J76" s="60">
        <v>10</v>
      </c>
      <c r="K76" s="18">
        <v>30</v>
      </c>
      <c r="L76" s="18">
        <v>5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4">
        <f t="shared" si="4"/>
        <v>45</v>
      </c>
      <c r="S76" s="10"/>
      <c r="T76" s="4">
        <f t="shared" ref="T76:AC101" si="16">+H76*H$8</f>
        <v>0</v>
      </c>
      <c r="U76" s="4">
        <f t="shared" si="16"/>
        <v>0</v>
      </c>
      <c r="V76" s="4">
        <f t="shared" si="16"/>
        <v>0.33333333333333326</v>
      </c>
      <c r="W76" s="4">
        <f t="shared" si="16"/>
        <v>1.2727272727272725</v>
      </c>
      <c r="X76" s="4">
        <f t="shared" si="16"/>
        <v>0.29166666666666663</v>
      </c>
      <c r="Y76" s="4">
        <f t="shared" si="16"/>
        <v>0</v>
      </c>
      <c r="Z76" s="4">
        <f t="shared" si="16"/>
        <v>0</v>
      </c>
      <c r="AA76" s="4">
        <f t="shared" si="16"/>
        <v>0</v>
      </c>
      <c r="AB76" s="4">
        <f t="shared" si="16"/>
        <v>0</v>
      </c>
      <c r="AC76" s="4">
        <f t="shared" si="16"/>
        <v>0</v>
      </c>
      <c r="AD76" s="21">
        <f t="shared" si="5"/>
        <v>1.8977272727272725</v>
      </c>
      <c r="AE76" s="3">
        <f t="shared" si="10"/>
        <v>1.3902353896103894</v>
      </c>
      <c r="AF76" s="34">
        <f t="shared" si="15"/>
        <v>1.2392803030303028</v>
      </c>
      <c r="AG76" s="3">
        <f t="shared" si="9"/>
        <v>1.1218086708963013</v>
      </c>
      <c r="AH76" s="3"/>
      <c r="AI76" s="7"/>
    </row>
    <row r="77" spans="1:35" x14ac:dyDescent="0.35">
      <c r="A77" s="2">
        <f t="shared" si="3"/>
        <v>61.683003565062378</v>
      </c>
      <c r="C77">
        <f t="shared" si="11"/>
        <v>54</v>
      </c>
      <c r="E77" s="8">
        <v>60</v>
      </c>
      <c r="F77" s="18" t="s">
        <v>20</v>
      </c>
      <c r="G77" s="4">
        <f t="shared" si="12"/>
        <v>9</v>
      </c>
      <c r="H77" s="60">
        <v>0</v>
      </c>
      <c r="I77" s="60">
        <v>0</v>
      </c>
      <c r="J77" s="60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4">
        <f t="shared" si="4"/>
        <v>0</v>
      </c>
      <c r="S77" s="10"/>
      <c r="T77" s="4">
        <f t="shared" si="16"/>
        <v>0</v>
      </c>
      <c r="U77" s="4">
        <f t="shared" si="16"/>
        <v>0</v>
      </c>
      <c r="V77" s="4">
        <f t="shared" si="16"/>
        <v>0</v>
      </c>
      <c r="W77" s="4">
        <f t="shared" si="16"/>
        <v>0</v>
      </c>
      <c r="X77" s="4">
        <f t="shared" si="16"/>
        <v>0</v>
      </c>
      <c r="Y77" s="4">
        <f t="shared" si="16"/>
        <v>0</v>
      </c>
      <c r="Z77" s="4">
        <f t="shared" si="16"/>
        <v>0</v>
      </c>
      <c r="AA77" s="4">
        <f t="shared" si="16"/>
        <v>0</v>
      </c>
      <c r="AB77" s="4">
        <f t="shared" si="16"/>
        <v>0</v>
      </c>
      <c r="AC77" s="4">
        <f t="shared" si="16"/>
        <v>0</v>
      </c>
      <c r="AD77" s="21">
        <f t="shared" si="5"/>
        <v>0</v>
      </c>
      <c r="AE77" s="3">
        <f t="shared" si="10"/>
        <v>1.288091991341991</v>
      </c>
      <c r="AF77" s="34">
        <f t="shared" si="15"/>
        <v>1.2392803030303028</v>
      </c>
      <c r="AG77" s="3">
        <f t="shared" si="9"/>
        <v>1.0393871250856916</v>
      </c>
      <c r="AH77" s="3"/>
      <c r="AI77" s="7"/>
    </row>
    <row r="78" spans="1:35" x14ac:dyDescent="0.35">
      <c r="A78" s="2">
        <f t="shared" si="3"/>
        <v>64.572245989304804</v>
      </c>
      <c r="C78">
        <f t="shared" si="11"/>
        <v>55</v>
      </c>
      <c r="E78" s="8">
        <v>61</v>
      </c>
      <c r="F78" s="18" t="s">
        <v>22</v>
      </c>
      <c r="G78" s="4">
        <f t="shared" si="12"/>
        <v>9</v>
      </c>
      <c r="H78" s="60">
        <v>0</v>
      </c>
      <c r="I78" s="60">
        <v>0</v>
      </c>
      <c r="J78" s="60">
        <v>5</v>
      </c>
      <c r="K78" s="18">
        <v>10</v>
      </c>
      <c r="L78" s="18">
        <v>10</v>
      </c>
      <c r="M78" s="18">
        <v>12</v>
      </c>
      <c r="N78" s="18">
        <v>10</v>
      </c>
      <c r="O78" s="18">
        <v>0</v>
      </c>
      <c r="P78" s="18">
        <v>0</v>
      </c>
      <c r="Q78" s="18">
        <v>0</v>
      </c>
      <c r="R78" s="4">
        <f t="shared" si="4"/>
        <v>47</v>
      </c>
      <c r="S78" s="10"/>
      <c r="T78" s="4">
        <f t="shared" si="16"/>
        <v>0</v>
      </c>
      <c r="U78" s="4">
        <f t="shared" si="16"/>
        <v>0</v>
      </c>
      <c r="V78" s="4">
        <f t="shared" si="16"/>
        <v>0.16666666666666663</v>
      </c>
      <c r="W78" s="4">
        <f t="shared" si="16"/>
        <v>0.4242424242424242</v>
      </c>
      <c r="X78" s="4">
        <f t="shared" si="16"/>
        <v>0.58333333333333326</v>
      </c>
      <c r="Y78" s="4">
        <f t="shared" si="16"/>
        <v>0.83999999999999986</v>
      </c>
      <c r="Z78" s="4">
        <f t="shared" si="16"/>
        <v>0.875</v>
      </c>
      <c r="AA78" s="4">
        <f t="shared" si="16"/>
        <v>0</v>
      </c>
      <c r="AB78" s="4">
        <f t="shared" si="16"/>
        <v>0</v>
      </c>
      <c r="AC78" s="4">
        <f t="shared" si="16"/>
        <v>0</v>
      </c>
      <c r="AD78" s="21">
        <f t="shared" si="5"/>
        <v>2.8892424242424237</v>
      </c>
      <c r="AE78" s="3">
        <f t="shared" si="10"/>
        <v>1.3979036796536792</v>
      </c>
      <c r="AF78" s="34">
        <f t="shared" si="15"/>
        <v>1.238030303030303</v>
      </c>
      <c r="AG78" s="3">
        <f t="shared" si="9"/>
        <v>1.1291352693323073</v>
      </c>
      <c r="AH78" s="3"/>
      <c r="AI78" s="7"/>
    </row>
    <row r="79" spans="1:35" x14ac:dyDescent="0.35">
      <c r="A79" s="2">
        <f t="shared" si="3"/>
        <v>66.511639928698742</v>
      </c>
      <c r="C79">
        <f t="shared" si="11"/>
        <v>56</v>
      </c>
      <c r="E79" s="8">
        <v>62</v>
      </c>
      <c r="F79" s="18" t="s">
        <v>23</v>
      </c>
      <c r="G79" s="4">
        <f t="shared" si="12"/>
        <v>9</v>
      </c>
      <c r="H79" s="60">
        <v>0</v>
      </c>
      <c r="I79" s="60">
        <v>0</v>
      </c>
      <c r="J79" s="60">
        <v>20</v>
      </c>
      <c r="K79" s="18">
        <v>30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4">
        <f t="shared" si="4"/>
        <v>50</v>
      </c>
      <c r="S79" s="10"/>
      <c r="T79" s="4">
        <f t="shared" si="16"/>
        <v>0</v>
      </c>
      <c r="U79" s="4">
        <f t="shared" si="16"/>
        <v>0</v>
      </c>
      <c r="V79" s="4">
        <f t="shared" si="16"/>
        <v>0.66666666666666652</v>
      </c>
      <c r="W79" s="4">
        <f t="shared" si="16"/>
        <v>1.2727272727272725</v>
      </c>
      <c r="X79" s="4">
        <f t="shared" si="16"/>
        <v>0</v>
      </c>
      <c r="Y79" s="4">
        <f t="shared" si="16"/>
        <v>0</v>
      </c>
      <c r="Z79" s="4">
        <f t="shared" si="16"/>
        <v>0</v>
      </c>
      <c r="AA79" s="4">
        <f t="shared" si="16"/>
        <v>0</v>
      </c>
      <c r="AB79" s="4">
        <f t="shared" si="16"/>
        <v>0</v>
      </c>
      <c r="AC79" s="4">
        <f t="shared" si="16"/>
        <v>0</v>
      </c>
      <c r="AD79" s="21">
        <f t="shared" si="5"/>
        <v>1.939393939393939</v>
      </c>
      <c r="AE79" s="3">
        <f t="shared" si="10"/>
        <v>1.4827456709956708</v>
      </c>
      <c r="AF79" s="34">
        <f t="shared" si="15"/>
        <v>1.2715800865800866</v>
      </c>
      <c r="AG79" s="3">
        <f t="shared" si="9"/>
        <v>1.1660655012170833</v>
      </c>
      <c r="AH79" s="3"/>
      <c r="AI79" s="7"/>
    </row>
    <row r="80" spans="1:35" x14ac:dyDescent="0.35">
      <c r="A80" s="2">
        <f t="shared" si="3"/>
        <v>66.511639928698742</v>
      </c>
      <c r="C80">
        <f t="shared" si="11"/>
        <v>57</v>
      </c>
      <c r="E80" s="8">
        <v>63</v>
      </c>
      <c r="F80" s="18" t="s">
        <v>23</v>
      </c>
      <c r="G80" s="4">
        <f t="shared" si="12"/>
        <v>9</v>
      </c>
      <c r="H80" s="60">
        <v>0</v>
      </c>
      <c r="I80" s="60">
        <v>0</v>
      </c>
      <c r="J80" s="60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4">
        <f t="shared" si="4"/>
        <v>0</v>
      </c>
      <c r="S80" s="10"/>
      <c r="T80" s="4">
        <f t="shared" si="16"/>
        <v>0</v>
      </c>
      <c r="U80" s="4">
        <f t="shared" si="16"/>
        <v>0</v>
      </c>
      <c r="V80" s="4">
        <f t="shared" si="16"/>
        <v>0</v>
      </c>
      <c r="W80" s="4">
        <f t="shared" si="16"/>
        <v>0</v>
      </c>
      <c r="X80" s="4">
        <f t="shared" si="16"/>
        <v>0</v>
      </c>
      <c r="Y80" s="4">
        <f t="shared" si="16"/>
        <v>0</v>
      </c>
      <c r="Z80" s="4">
        <f t="shared" si="16"/>
        <v>0</v>
      </c>
      <c r="AA80" s="4">
        <f t="shared" si="16"/>
        <v>0</v>
      </c>
      <c r="AB80" s="4">
        <f t="shared" si="16"/>
        <v>0</v>
      </c>
      <c r="AC80" s="4">
        <f t="shared" si="16"/>
        <v>0</v>
      </c>
      <c r="AD80" s="21">
        <f t="shared" si="5"/>
        <v>0</v>
      </c>
      <c r="AE80" s="3">
        <f t="shared" si="10"/>
        <v>1.3765318181818178</v>
      </c>
      <c r="AF80" s="34">
        <f t="shared" si="15"/>
        <v>1.2715800865800866</v>
      </c>
      <c r="AG80" s="3">
        <f t="shared" si="9"/>
        <v>1.0825364699474012</v>
      </c>
      <c r="AH80" s="3">
        <f>SUM(AD74:AD80)</f>
        <v>10.000606060606058</v>
      </c>
      <c r="AI80" s="7">
        <f>+AH80/AH73</f>
        <v>1.0798200408997953</v>
      </c>
    </row>
    <row r="81" spans="1:35" x14ac:dyDescent="0.35">
      <c r="A81" s="2">
        <f t="shared" si="3"/>
        <v>69.698382352941167</v>
      </c>
      <c r="C81">
        <f t="shared" si="11"/>
        <v>58</v>
      </c>
      <c r="E81" s="8">
        <v>64</v>
      </c>
      <c r="F81" s="18" t="s">
        <v>19</v>
      </c>
      <c r="G81" s="4">
        <f>+G80+1</f>
        <v>10</v>
      </c>
      <c r="H81" s="60">
        <v>0</v>
      </c>
      <c r="I81" s="60">
        <v>0</v>
      </c>
      <c r="J81" s="60">
        <v>5</v>
      </c>
      <c r="K81" s="18">
        <v>10</v>
      </c>
      <c r="L81" s="18">
        <v>10</v>
      </c>
      <c r="M81" s="18">
        <v>10</v>
      </c>
      <c r="N81" s="18">
        <v>15</v>
      </c>
      <c r="O81" s="18">
        <v>0</v>
      </c>
      <c r="P81" s="18">
        <v>0</v>
      </c>
      <c r="Q81" s="18">
        <v>0</v>
      </c>
      <c r="R81" s="4">
        <f t="shared" si="4"/>
        <v>50</v>
      </c>
      <c r="S81" s="10"/>
      <c r="T81" s="4">
        <f t="shared" si="16"/>
        <v>0</v>
      </c>
      <c r="U81" s="4">
        <f t="shared" si="16"/>
        <v>0</v>
      </c>
      <c r="V81" s="4">
        <f t="shared" si="16"/>
        <v>0.16666666666666663</v>
      </c>
      <c r="W81" s="4">
        <f t="shared" si="16"/>
        <v>0.4242424242424242</v>
      </c>
      <c r="X81" s="4">
        <f t="shared" si="16"/>
        <v>0.58333333333333326</v>
      </c>
      <c r="Y81" s="4">
        <f t="shared" si="16"/>
        <v>0.7</v>
      </c>
      <c r="Z81" s="4">
        <f t="shared" si="16"/>
        <v>1.3125</v>
      </c>
      <c r="AA81" s="4">
        <f t="shared" si="16"/>
        <v>0</v>
      </c>
      <c r="AB81" s="4">
        <f t="shared" si="16"/>
        <v>0</v>
      </c>
      <c r="AC81" s="4">
        <f t="shared" si="16"/>
        <v>0</v>
      </c>
      <c r="AD81" s="21">
        <f t="shared" si="5"/>
        <v>3.186742424242424</v>
      </c>
      <c r="AE81" s="3">
        <f t="shared" si="10"/>
        <v>1.4987026515151514</v>
      </c>
      <c r="AF81" s="34">
        <f t="shared" si="15"/>
        <v>1.2809550865800865</v>
      </c>
      <c r="AG81" s="3">
        <f t="shared" si="9"/>
        <v>1.1699884462900341</v>
      </c>
      <c r="AH81" s="3"/>
      <c r="AI81" s="7"/>
    </row>
    <row r="82" spans="1:35" x14ac:dyDescent="0.35">
      <c r="A82" s="2">
        <f t="shared" si="3"/>
        <v>69.698382352941167</v>
      </c>
      <c r="C82">
        <f t="shared" si="11"/>
        <v>59</v>
      </c>
      <c r="E82" s="8">
        <v>65</v>
      </c>
      <c r="F82" s="18" t="s">
        <v>20</v>
      </c>
      <c r="G82" s="4">
        <f t="shared" si="12"/>
        <v>10</v>
      </c>
      <c r="H82" s="60">
        <v>0</v>
      </c>
      <c r="I82" s="60">
        <v>0</v>
      </c>
      <c r="J82" s="60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4">
        <f t="shared" si="4"/>
        <v>0</v>
      </c>
      <c r="S82" s="10"/>
      <c r="T82" s="4">
        <f t="shared" si="16"/>
        <v>0</v>
      </c>
      <c r="U82" s="4">
        <f t="shared" si="16"/>
        <v>0</v>
      </c>
      <c r="V82" s="4">
        <f t="shared" si="16"/>
        <v>0</v>
      </c>
      <c r="W82" s="4">
        <f t="shared" si="16"/>
        <v>0</v>
      </c>
      <c r="X82" s="4">
        <f t="shared" si="16"/>
        <v>0</v>
      </c>
      <c r="Y82" s="4">
        <f t="shared" si="16"/>
        <v>0</v>
      </c>
      <c r="Z82" s="4">
        <f t="shared" si="16"/>
        <v>0</v>
      </c>
      <c r="AA82" s="4">
        <f t="shared" si="16"/>
        <v>0</v>
      </c>
      <c r="AB82" s="4">
        <f t="shared" si="16"/>
        <v>0</v>
      </c>
      <c r="AC82" s="4">
        <f t="shared" si="16"/>
        <v>0</v>
      </c>
      <c r="AD82" s="21">
        <f t="shared" si="5"/>
        <v>0</v>
      </c>
      <c r="AE82" s="3">
        <f t="shared" si="10"/>
        <v>1.3930330086580085</v>
      </c>
      <c r="AF82" s="34">
        <f t="shared" si="15"/>
        <v>1.2809550865800865</v>
      </c>
      <c r="AG82" s="3">
        <f t="shared" si="9"/>
        <v>1.0874955907916719</v>
      </c>
      <c r="AH82" s="3"/>
      <c r="AI82" s="7"/>
    </row>
    <row r="83" spans="1:35" x14ac:dyDescent="0.35">
      <c r="A83" s="2">
        <f t="shared" ref="A83:A146" si="17">+A82+AD83</f>
        <v>71.637776292335104</v>
      </c>
      <c r="C83">
        <f t="shared" si="11"/>
        <v>60</v>
      </c>
      <c r="E83" s="8">
        <v>66</v>
      </c>
      <c r="F83" s="18" t="s">
        <v>21</v>
      </c>
      <c r="G83" s="4">
        <f t="shared" si="12"/>
        <v>10</v>
      </c>
      <c r="H83" s="60">
        <v>0</v>
      </c>
      <c r="I83" s="60">
        <v>0</v>
      </c>
      <c r="J83" s="60">
        <v>20</v>
      </c>
      <c r="K83" s="18">
        <v>30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4">
        <f t="shared" ref="R83:R108" si="18">SUM(H83:Q83)</f>
        <v>50</v>
      </c>
      <c r="S83" s="10"/>
      <c r="T83" s="4">
        <f t="shared" si="16"/>
        <v>0</v>
      </c>
      <c r="U83" s="4">
        <f t="shared" si="16"/>
        <v>0</v>
      </c>
      <c r="V83" s="4">
        <f t="shared" si="16"/>
        <v>0.66666666666666652</v>
      </c>
      <c r="W83" s="4">
        <f t="shared" si="16"/>
        <v>1.2727272727272725</v>
      </c>
      <c r="X83" s="4">
        <f t="shared" si="16"/>
        <v>0</v>
      </c>
      <c r="Y83" s="4">
        <f t="shared" si="16"/>
        <v>0</v>
      </c>
      <c r="Z83" s="4">
        <f t="shared" si="16"/>
        <v>0</v>
      </c>
      <c r="AA83" s="4">
        <f t="shared" si="16"/>
        <v>0</v>
      </c>
      <c r="AB83" s="4">
        <f t="shared" si="16"/>
        <v>0</v>
      </c>
      <c r="AC83" s="4">
        <f t="shared" si="16"/>
        <v>0</v>
      </c>
      <c r="AD83" s="21">
        <f t="shared" ref="AD83:AD108" si="19">SUM(T83:AC83)</f>
        <v>1.939393939393939</v>
      </c>
      <c r="AE83" s="3">
        <f t="shared" si="10"/>
        <v>1.4359001623376619</v>
      </c>
      <c r="AF83" s="34">
        <f t="shared" si="15"/>
        <v>1.3145048701298701</v>
      </c>
      <c r="AG83" s="3">
        <f t="shared" si="9"/>
        <v>1.0923505838329821</v>
      </c>
      <c r="AH83" s="3"/>
      <c r="AI83" s="7"/>
    </row>
    <row r="84" spans="1:35" x14ac:dyDescent="0.35">
      <c r="A84" s="2">
        <f t="shared" si="17"/>
        <v>71.637776292335104</v>
      </c>
      <c r="C84">
        <f t="shared" si="11"/>
        <v>61</v>
      </c>
      <c r="E84" s="8">
        <v>67</v>
      </c>
      <c r="F84" s="18" t="s">
        <v>20</v>
      </c>
      <c r="G84" s="4">
        <f t="shared" si="12"/>
        <v>10</v>
      </c>
      <c r="H84" s="60">
        <v>0</v>
      </c>
      <c r="I84" s="60">
        <v>0</v>
      </c>
      <c r="J84" s="60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4">
        <f t="shared" si="18"/>
        <v>0</v>
      </c>
      <c r="S84" s="10"/>
      <c r="T84" s="4">
        <f t="shared" si="16"/>
        <v>0</v>
      </c>
      <c r="U84" s="4">
        <f t="shared" si="16"/>
        <v>0</v>
      </c>
      <c r="V84" s="4">
        <f t="shared" si="16"/>
        <v>0</v>
      </c>
      <c r="W84" s="4">
        <f t="shared" si="16"/>
        <v>0</v>
      </c>
      <c r="X84" s="4">
        <f t="shared" si="16"/>
        <v>0</v>
      </c>
      <c r="Y84" s="4">
        <f t="shared" si="16"/>
        <v>0</v>
      </c>
      <c r="Z84" s="4">
        <f t="shared" si="16"/>
        <v>0</v>
      </c>
      <c r="AA84" s="4">
        <f t="shared" si="16"/>
        <v>0</v>
      </c>
      <c r="AB84" s="4">
        <f t="shared" si="16"/>
        <v>0</v>
      </c>
      <c r="AC84" s="4">
        <f t="shared" si="16"/>
        <v>0</v>
      </c>
      <c r="AD84" s="21">
        <f t="shared" si="19"/>
        <v>0</v>
      </c>
      <c r="AE84" s="3">
        <f t="shared" si="10"/>
        <v>1.3300673809523806</v>
      </c>
      <c r="AF84" s="34">
        <f t="shared" si="15"/>
        <v>1.3145048701298701</v>
      </c>
      <c r="AG84" s="3">
        <f t="shared" si="9"/>
        <v>1.0118390666905426</v>
      </c>
      <c r="AH84" s="3"/>
      <c r="AI84" s="7"/>
    </row>
    <row r="85" spans="1:35" x14ac:dyDescent="0.35">
      <c r="A85" s="2">
        <f t="shared" si="17"/>
        <v>75.699518716577529</v>
      </c>
      <c r="C85">
        <f t="shared" si="11"/>
        <v>62</v>
      </c>
      <c r="E85" s="8">
        <v>68</v>
      </c>
      <c r="F85" s="18" t="s">
        <v>22</v>
      </c>
      <c r="G85" s="4">
        <f t="shared" si="12"/>
        <v>10</v>
      </c>
      <c r="H85" s="60">
        <v>0</v>
      </c>
      <c r="I85" s="60">
        <v>0</v>
      </c>
      <c r="J85" s="60">
        <v>5</v>
      </c>
      <c r="K85" s="18">
        <v>10</v>
      </c>
      <c r="L85" s="18">
        <v>10</v>
      </c>
      <c r="M85" s="18">
        <v>10</v>
      </c>
      <c r="N85" s="18">
        <v>25</v>
      </c>
      <c r="O85" s="18">
        <v>0</v>
      </c>
      <c r="P85" s="18">
        <v>0</v>
      </c>
      <c r="Q85" s="18">
        <v>0</v>
      </c>
      <c r="R85" s="4">
        <f t="shared" si="18"/>
        <v>60</v>
      </c>
      <c r="S85" s="10"/>
      <c r="T85" s="4">
        <f t="shared" si="16"/>
        <v>0</v>
      </c>
      <c r="U85" s="4">
        <f t="shared" si="16"/>
        <v>0</v>
      </c>
      <c r="V85" s="4">
        <f t="shared" si="16"/>
        <v>0.16666666666666663</v>
      </c>
      <c r="W85" s="4">
        <f t="shared" si="16"/>
        <v>0.4242424242424242</v>
      </c>
      <c r="X85" s="4">
        <f t="shared" si="16"/>
        <v>0.58333333333333326</v>
      </c>
      <c r="Y85" s="4">
        <f t="shared" si="16"/>
        <v>0.7</v>
      </c>
      <c r="Z85" s="4">
        <f t="shared" si="16"/>
        <v>2.1875</v>
      </c>
      <c r="AA85" s="4">
        <f t="shared" si="16"/>
        <v>0</v>
      </c>
      <c r="AB85" s="4">
        <f t="shared" si="16"/>
        <v>0</v>
      </c>
      <c r="AC85" s="4">
        <f t="shared" si="16"/>
        <v>0</v>
      </c>
      <c r="AD85" s="21">
        <f t="shared" si="19"/>
        <v>4.061742424242424</v>
      </c>
      <c r="AE85" s="3">
        <f t="shared" si="10"/>
        <v>1.6450183982683981</v>
      </c>
      <c r="AF85" s="34">
        <f t="shared" si="15"/>
        <v>1.3551298701298702</v>
      </c>
      <c r="AG85" s="3">
        <f t="shared" si="9"/>
        <v>1.213919370038494</v>
      </c>
      <c r="AH85" s="3"/>
      <c r="AI85" s="7"/>
    </row>
    <row r="86" spans="1:35" x14ac:dyDescent="0.35">
      <c r="A86" s="2">
        <f t="shared" si="17"/>
        <v>77.305579322638138</v>
      </c>
      <c r="C86">
        <f t="shared" si="11"/>
        <v>63</v>
      </c>
      <c r="E86" s="8">
        <v>69</v>
      </c>
      <c r="F86" s="18" t="s">
        <v>23</v>
      </c>
      <c r="G86" s="4">
        <f t="shared" si="12"/>
        <v>10</v>
      </c>
      <c r="H86" s="60">
        <v>0</v>
      </c>
      <c r="I86" s="60">
        <v>0</v>
      </c>
      <c r="J86" s="60">
        <v>10</v>
      </c>
      <c r="K86" s="18">
        <v>30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4">
        <f t="shared" si="18"/>
        <v>40</v>
      </c>
      <c r="S86" s="10"/>
      <c r="T86" s="4">
        <f t="shared" si="16"/>
        <v>0</v>
      </c>
      <c r="U86" s="4">
        <f t="shared" si="16"/>
        <v>0</v>
      </c>
      <c r="V86" s="4">
        <f t="shared" si="16"/>
        <v>0.33333333333333326</v>
      </c>
      <c r="W86" s="4">
        <f t="shared" si="16"/>
        <v>1.2727272727272725</v>
      </c>
      <c r="X86" s="4">
        <f t="shared" si="16"/>
        <v>0</v>
      </c>
      <c r="Y86" s="4">
        <f t="shared" si="16"/>
        <v>0</v>
      </c>
      <c r="Z86" s="4">
        <f t="shared" si="16"/>
        <v>0</v>
      </c>
      <c r="AA86" s="4">
        <f t="shared" si="16"/>
        <v>0</v>
      </c>
      <c r="AB86" s="4">
        <f t="shared" si="16"/>
        <v>0</v>
      </c>
      <c r="AC86" s="4">
        <f t="shared" si="16"/>
        <v>0</v>
      </c>
      <c r="AD86" s="21">
        <f t="shared" si="19"/>
        <v>1.6060606060606057</v>
      </c>
      <c r="AE86" s="3">
        <f t="shared" si="10"/>
        <v>1.6123647186147181</v>
      </c>
      <c r="AF86" s="34">
        <f t="shared" si="15"/>
        <v>1.3767748917748919</v>
      </c>
      <c r="AG86" s="3">
        <f t="shared" si="9"/>
        <v>1.1711171726382312</v>
      </c>
      <c r="AH86" s="3" t="s">
        <v>25</v>
      </c>
      <c r="AI86" s="7" t="s">
        <v>25</v>
      </c>
    </row>
    <row r="87" spans="1:35" x14ac:dyDescent="0.35">
      <c r="A87" s="2">
        <f t="shared" si="17"/>
        <v>77.305579322638138</v>
      </c>
      <c r="C87">
        <f t="shared" si="11"/>
        <v>64</v>
      </c>
      <c r="E87" s="8">
        <v>70</v>
      </c>
      <c r="F87" s="18" t="s">
        <v>23</v>
      </c>
      <c r="G87" s="4">
        <f t="shared" si="12"/>
        <v>10</v>
      </c>
      <c r="H87" s="60">
        <v>0</v>
      </c>
      <c r="I87" s="60">
        <v>0</v>
      </c>
      <c r="J87" s="60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4">
        <f t="shared" si="18"/>
        <v>0</v>
      </c>
      <c r="S87" s="10"/>
      <c r="T87" s="4">
        <f t="shared" si="16"/>
        <v>0</v>
      </c>
      <c r="U87" s="4">
        <f t="shared" si="16"/>
        <v>0</v>
      </c>
      <c r="V87" s="4">
        <f t="shared" si="16"/>
        <v>0</v>
      </c>
      <c r="W87" s="4">
        <f t="shared" si="16"/>
        <v>0</v>
      </c>
      <c r="X87" s="4">
        <f t="shared" si="16"/>
        <v>0</v>
      </c>
      <c r="Y87" s="4">
        <f t="shared" si="16"/>
        <v>0</v>
      </c>
      <c r="Z87" s="4">
        <f t="shared" si="16"/>
        <v>0</v>
      </c>
      <c r="AA87" s="4">
        <f t="shared" si="16"/>
        <v>0</v>
      </c>
      <c r="AB87" s="4">
        <f t="shared" si="16"/>
        <v>0</v>
      </c>
      <c r="AC87" s="4">
        <f t="shared" si="16"/>
        <v>0</v>
      </c>
      <c r="AD87" s="21">
        <f t="shared" si="19"/>
        <v>0</v>
      </c>
      <c r="AE87" s="3">
        <f t="shared" si="10"/>
        <v>1.4976258658008654</v>
      </c>
      <c r="AF87" s="34">
        <f t="shared" si="15"/>
        <v>1.3767748917748919</v>
      </c>
      <c r="AG87" s="3">
        <f t="shared" si="9"/>
        <v>1.0877783105633025</v>
      </c>
      <c r="AH87" s="3">
        <f>SUM(AD81:AD87)</f>
        <v>10.793939393939393</v>
      </c>
      <c r="AI87" s="7">
        <f>+AH87/AH80</f>
        <v>1.0793285255439067</v>
      </c>
    </row>
    <row r="88" spans="1:35" x14ac:dyDescent="0.35">
      <c r="A88" s="2">
        <f t="shared" si="17"/>
        <v>81.367321746880563</v>
      </c>
      <c r="C88">
        <f t="shared" si="11"/>
        <v>65</v>
      </c>
      <c r="E88" s="8">
        <v>71</v>
      </c>
      <c r="F88" s="18" t="s">
        <v>19</v>
      </c>
      <c r="G88" s="4">
        <f>+G87+1</f>
        <v>11</v>
      </c>
      <c r="H88" s="60">
        <v>0</v>
      </c>
      <c r="I88" s="60">
        <v>0</v>
      </c>
      <c r="J88" s="60">
        <v>5</v>
      </c>
      <c r="K88" s="18">
        <v>10</v>
      </c>
      <c r="L88" s="18">
        <v>10</v>
      </c>
      <c r="M88" s="18">
        <v>10</v>
      </c>
      <c r="N88" s="18">
        <v>25</v>
      </c>
      <c r="O88" s="18">
        <v>0</v>
      </c>
      <c r="P88" s="18">
        <v>0</v>
      </c>
      <c r="Q88" s="18">
        <v>0</v>
      </c>
      <c r="R88" s="4">
        <f t="shared" si="18"/>
        <v>60</v>
      </c>
      <c r="S88" s="10"/>
      <c r="T88" s="4">
        <f t="shared" si="16"/>
        <v>0</v>
      </c>
      <c r="U88" s="4">
        <f t="shared" si="16"/>
        <v>0</v>
      </c>
      <c r="V88" s="4">
        <f t="shared" si="16"/>
        <v>0.16666666666666663</v>
      </c>
      <c r="W88" s="4">
        <f t="shared" si="16"/>
        <v>0.4242424242424242</v>
      </c>
      <c r="X88" s="4">
        <f t="shared" si="16"/>
        <v>0.58333333333333326</v>
      </c>
      <c r="Y88" s="4">
        <f t="shared" si="16"/>
        <v>0.7</v>
      </c>
      <c r="Z88" s="4">
        <f t="shared" si="16"/>
        <v>2.1875</v>
      </c>
      <c r="AA88" s="4">
        <f t="shared" si="16"/>
        <v>0</v>
      </c>
      <c r="AB88" s="4">
        <f t="shared" si="16"/>
        <v>0</v>
      </c>
      <c r="AC88" s="4">
        <f t="shared" si="16"/>
        <v>0</v>
      </c>
      <c r="AD88" s="21">
        <f t="shared" si="19"/>
        <v>4.061742424242424</v>
      </c>
      <c r="AE88" s="3">
        <f t="shared" si="10"/>
        <v>1.7731966991341988</v>
      </c>
      <c r="AF88" s="34">
        <f t="shared" si="15"/>
        <v>1.4290665584415587</v>
      </c>
      <c r="AG88" s="3">
        <f t="shared" ref="AG88:AG151" si="20">+AE88/AF88</f>
        <v>1.2408076367471117</v>
      </c>
      <c r="AH88" s="3"/>
      <c r="AI88" s="7"/>
    </row>
    <row r="89" spans="1:35" x14ac:dyDescent="0.35">
      <c r="A89" s="2">
        <f t="shared" si="17"/>
        <v>81.367321746880563</v>
      </c>
      <c r="C89">
        <f t="shared" si="11"/>
        <v>66</v>
      </c>
      <c r="E89" s="8">
        <v>72</v>
      </c>
      <c r="F89" s="18" t="s">
        <v>20</v>
      </c>
      <c r="G89" s="4">
        <f t="shared" si="12"/>
        <v>11</v>
      </c>
      <c r="H89" s="60">
        <v>0</v>
      </c>
      <c r="I89" s="60">
        <v>0</v>
      </c>
      <c r="J89" s="60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4">
        <f t="shared" si="18"/>
        <v>0</v>
      </c>
      <c r="S89" s="10"/>
      <c r="T89" s="4">
        <f t="shared" si="16"/>
        <v>0</v>
      </c>
      <c r="U89" s="4">
        <f t="shared" si="16"/>
        <v>0</v>
      </c>
      <c r="V89" s="4">
        <f t="shared" si="16"/>
        <v>0</v>
      </c>
      <c r="W89" s="4">
        <f t="shared" si="16"/>
        <v>0</v>
      </c>
      <c r="X89" s="4">
        <f t="shared" si="16"/>
        <v>0</v>
      </c>
      <c r="Y89" s="4">
        <f t="shared" si="16"/>
        <v>0</v>
      </c>
      <c r="Z89" s="4">
        <f t="shared" si="16"/>
        <v>0</v>
      </c>
      <c r="AA89" s="4">
        <f t="shared" si="16"/>
        <v>0</v>
      </c>
      <c r="AB89" s="4">
        <f t="shared" si="16"/>
        <v>0</v>
      </c>
      <c r="AC89" s="4">
        <f t="shared" si="16"/>
        <v>0</v>
      </c>
      <c r="AD89" s="21">
        <f t="shared" si="19"/>
        <v>0</v>
      </c>
      <c r="AE89" s="3">
        <f t="shared" ref="AE89:AE152" si="21">+((AD83*0.777)+(AD84*0.85)+(AD85*0.925)+(AD86)+(AD87*1.075)+(AD88*1.15)+(AD89*1.225))/7</f>
        <v>1.6487264610389609</v>
      </c>
      <c r="AF89" s="34">
        <f t="shared" si="15"/>
        <v>1.4290665584415587</v>
      </c>
      <c r="AG89" s="3">
        <f t="shared" si="20"/>
        <v>1.1537086577947413</v>
      </c>
      <c r="AH89" s="3"/>
      <c r="AI89" s="7"/>
    </row>
    <row r="90" spans="1:35" x14ac:dyDescent="0.35">
      <c r="A90" s="2">
        <f t="shared" si="17"/>
        <v>82.840806595365407</v>
      </c>
      <c r="C90">
        <f t="shared" ref="C90:C153" si="22">+C89+1</f>
        <v>67</v>
      </c>
      <c r="E90" s="8">
        <v>73</v>
      </c>
      <c r="F90" s="18" t="s">
        <v>21</v>
      </c>
      <c r="G90" s="4">
        <f t="shared" ref="G90:G94" si="23">+G89+0</f>
        <v>11</v>
      </c>
      <c r="H90" s="60">
        <v>0</v>
      </c>
      <c r="I90" s="60">
        <v>0</v>
      </c>
      <c r="J90" s="60">
        <v>10</v>
      </c>
      <c r="K90" s="18">
        <v>20</v>
      </c>
      <c r="L90" s="18">
        <v>5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4">
        <f t="shared" si="18"/>
        <v>35</v>
      </c>
      <c r="S90" s="10"/>
      <c r="T90" s="4">
        <f t="shared" si="16"/>
        <v>0</v>
      </c>
      <c r="U90" s="4">
        <f t="shared" si="16"/>
        <v>0</v>
      </c>
      <c r="V90" s="4">
        <f t="shared" si="16"/>
        <v>0.33333333333333326</v>
      </c>
      <c r="W90" s="4">
        <f t="shared" si="16"/>
        <v>0.8484848484848484</v>
      </c>
      <c r="X90" s="4">
        <f t="shared" si="16"/>
        <v>0.29166666666666663</v>
      </c>
      <c r="Y90" s="4">
        <f t="shared" si="16"/>
        <v>0</v>
      </c>
      <c r="Z90" s="4">
        <f t="shared" si="16"/>
        <v>0</v>
      </c>
      <c r="AA90" s="4">
        <f t="shared" si="16"/>
        <v>0</v>
      </c>
      <c r="AB90" s="4">
        <f t="shared" si="16"/>
        <v>0</v>
      </c>
      <c r="AC90" s="4">
        <f t="shared" si="16"/>
        <v>0</v>
      </c>
      <c r="AD90" s="21">
        <f t="shared" si="19"/>
        <v>1.4734848484848482</v>
      </c>
      <c r="AE90" s="3">
        <f t="shared" si="21"/>
        <v>1.5870684523809524</v>
      </c>
      <c r="AF90" s="34">
        <f t="shared" si="15"/>
        <v>1.4275784632034634</v>
      </c>
      <c r="AG90" s="3">
        <f t="shared" si="20"/>
        <v>1.1117206467374101</v>
      </c>
      <c r="AH90" s="3"/>
      <c r="AI90" s="7"/>
    </row>
    <row r="91" spans="1:35" x14ac:dyDescent="0.35">
      <c r="A91" s="2">
        <f t="shared" si="17"/>
        <v>82.840806595365407</v>
      </c>
      <c r="C91">
        <f t="shared" si="22"/>
        <v>68</v>
      </c>
      <c r="E91" s="8">
        <v>74</v>
      </c>
      <c r="F91" s="18" t="s">
        <v>20</v>
      </c>
      <c r="G91" s="4">
        <f t="shared" si="23"/>
        <v>11</v>
      </c>
      <c r="H91" s="60">
        <v>0</v>
      </c>
      <c r="I91" s="60">
        <v>0</v>
      </c>
      <c r="J91" s="60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4">
        <f t="shared" si="18"/>
        <v>0</v>
      </c>
      <c r="S91" s="10"/>
      <c r="T91" s="4">
        <f t="shared" si="16"/>
        <v>0</v>
      </c>
      <c r="U91" s="4">
        <f t="shared" si="16"/>
        <v>0</v>
      </c>
      <c r="V91" s="4">
        <f t="shared" si="16"/>
        <v>0</v>
      </c>
      <c r="W91" s="4">
        <f t="shared" si="16"/>
        <v>0</v>
      </c>
      <c r="X91" s="4">
        <f t="shared" si="16"/>
        <v>0</v>
      </c>
      <c r="Y91" s="4">
        <f t="shared" si="16"/>
        <v>0</v>
      </c>
      <c r="Z91" s="4">
        <f t="shared" si="16"/>
        <v>0</v>
      </c>
      <c r="AA91" s="4">
        <f t="shared" si="16"/>
        <v>0</v>
      </c>
      <c r="AB91" s="4">
        <f t="shared" si="16"/>
        <v>0</v>
      </c>
      <c r="AC91" s="4">
        <f t="shared" si="16"/>
        <v>0</v>
      </c>
      <c r="AD91" s="21">
        <f t="shared" si="19"/>
        <v>0</v>
      </c>
      <c r="AE91" s="3">
        <f t="shared" si="21"/>
        <v>1.4681964826839826</v>
      </c>
      <c r="AF91" s="34">
        <f t="shared" si="15"/>
        <v>1.4275784632034634</v>
      </c>
      <c r="AG91" s="3">
        <f t="shared" si="20"/>
        <v>1.0284523902030387</v>
      </c>
      <c r="AH91" s="3"/>
      <c r="AI91" s="7"/>
    </row>
    <row r="92" spans="1:35" x14ac:dyDescent="0.35">
      <c r="A92" s="2">
        <f t="shared" si="17"/>
        <v>87.340049019607832</v>
      </c>
      <c r="C92">
        <f t="shared" si="22"/>
        <v>69</v>
      </c>
      <c r="E92" s="8">
        <v>75</v>
      </c>
      <c r="F92" s="18" t="s">
        <v>22</v>
      </c>
      <c r="G92" s="4">
        <f t="shared" si="23"/>
        <v>11</v>
      </c>
      <c r="H92" s="60">
        <v>0</v>
      </c>
      <c r="I92" s="60">
        <v>0</v>
      </c>
      <c r="J92" s="60">
        <v>5</v>
      </c>
      <c r="K92" s="18">
        <v>10</v>
      </c>
      <c r="L92" s="18">
        <v>10</v>
      </c>
      <c r="M92" s="18">
        <v>10</v>
      </c>
      <c r="N92" s="18">
        <v>30</v>
      </c>
      <c r="O92" s="18">
        <v>0</v>
      </c>
      <c r="P92" s="18">
        <v>0</v>
      </c>
      <c r="Q92" s="18">
        <v>0</v>
      </c>
      <c r="R92" s="4">
        <f t="shared" si="18"/>
        <v>65</v>
      </c>
      <c r="S92" s="10"/>
      <c r="T92" s="4">
        <f t="shared" si="16"/>
        <v>0</v>
      </c>
      <c r="U92" s="4">
        <f t="shared" si="16"/>
        <v>0</v>
      </c>
      <c r="V92" s="4">
        <f t="shared" si="16"/>
        <v>0.16666666666666663</v>
      </c>
      <c r="W92" s="4">
        <f t="shared" si="16"/>
        <v>0.4242424242424242</v>
      </c>
      <c r="X92" s="4">
        <f t="shared" si="16"/>
        <v>0.58333333333333326</v>
      </c>
      <c r="Y92" s="4">
        <f t="shared" si="16"/>
        <v>0.7</v>
      </c>
      <c r="Z92" s="4">
        <f t="shared" si="16"/>
        <v>2.625</v>
      </c>
      <c r="AA92" s="4">
        <f t="shared" si="16"/>
        <v>0</v>
      </c>
      <c r="AB92" s="4">
        <f t="shared" si="16"/>
        <v>0</v>
      </c>
      <c r="AC92" s="4">
        <f t="shared" si="16"/>
        <v>0</v>
      </c>
      <c r="AD92" s="21">
        <f t="shared" si="19"/>
        <v>4.499242424242424</v>
      </c>
      <c r="AE92" s="3">
        <f t="shared" si="21"/>
        <v>1.7286555735930735</v>
      </c>
      <c r="AF92" s="34">
        <f t="shared" si="15"/>
        <v>1.4859117965367967</v>
      </c>
      <c r="AG92" s="3">
        <f t="shared" si="20"/>
        <v>1.1633635170149654</v>
      </c>
      <c r="AH92" s="3"/>
      <c r="AI92" s="7"/>
    </row>
    <row r="93" spans="1:35" x14ac:dyDescent="0.35">
      <c r="A93" s="2">
        <f t="shared" si="17"/>
        <v>88.946109625668441</v>
      </c>
      <c r="C93">
        <f t="shared" si="22"/>
        <v>70</v>
      </c>
      <c r="E93" s="8">
        <v>76</v>
      </c>
      <c r="F93" s="18" t="s">
        <v>23</v>
      </c>
      <c r="G93" s="4">
        <f t="shared" si="23"/>
        <v>11</v>
      </c>
      <c r="H93" s="60">
        <v>0</v>
      </c>
      <c r="I93" s="60">
        <v>0</v>
      </c>
      <c r="J93" s="60">
        <v>10</v>
      </c>
      <c r="K93" s="18">
        <v>30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4">
        <f t="shared" si="18"/>
        <v>40</v>
      </c>
      <c r="S93" s="10"/>
      <c r="T93" s="4">
        <f t="shared" si="16"/>
        <v>0</v>
      </c>
      <c r="U93" s="4">
        <f t="shared" si="16"/>
        <v>0</v>
      </c>
      <c r="V93" s="4">
        <f t="shared" si="16"/>
        <v>0.33333333333333326</v>
      </c>
      <c r="W93" s="4">
        <f t="shared" si="16"/>
        <v>1.2727272727272725</v>
      </c>
      <c r="X93" s="4">
        <f t="shared" si="16"/>
        <v>0</v>
      </c>
      <c r="Y93" s="4">
        <f t="shared" si="16"/>
        <v>0</v>
      </c>
      <c r="Z93" s="4">
        <f t="shared" si="16"/>
        <v>0</v>
      </c>
      <c r="AA93" s="4">
        <f t="shared" si="16"/>
        <v>0</v>
      </c>
      <c r="AB93" s="4">
        <f t="shared" si="16"/>
        <v>0</v>
      </c>
      <c r="AC93" s="4">
        <f t="shared" si="16"/>
        <v>0</v>
      </c>
      <c r="AD93" s="21">
        <f t="shared" si="19"/>
        <v>1.6060606060606057</v>
      </c>
      <c r="AE93" s="3">
        <f t="shared" si="21"/>
        <v>1.7239312770562769</v>
      </c>
      <c r="AF93" s="34">
        <f t="shared" si="15"/>
        <v>1.48915854978355</v>
      </c>
      <c r="AG93" s="3">
        <f t="shared" si="20"/>
        <v>1.15765462133421</v>
      </c>
      <c r="AH93" s="3" t="s">
        <v>25</v>
      </c>
      <c r="AI93" s="7"/>
    </row>
    <row r="94" spans="1:35" x14ac:dyDescent="0.35">
      <c r="A94" s="2">
        <f t="shared" si="17"/>
        <v>88.946109625668441</v>
      </c>
      <c r="C94">
        <f t="shared" si="22"/>
        <v>71</v>
      </c>
      <c r="E94" s="8">
        <v>77</v>
      </c>
      <c r="F94" s="18" t="s">
        <v>23</v>
      </c>
      <c r="G94" s="4">
        <f t="shared" si="23"/>
        <v>11</v>
      </c>
      <c r="H94" s="60">
        <v>0</v>
      </c>
      <c r="I94" s="60">
        <v>0</v>
      </c>
      <c r="J94" s="60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4">
        <f t="shared" si="18"/>
        <v>0</v>
      </c>
      <c r="S94" s="10"/>
      <c r="T94" s="4">
        <f t="shared" si="16"/>
        <v>0</v>
      </c>
      <c r="U94" s="4">
        <f t="shared" si="16"/>
        <v>0</v>
      </c>
      <c r="V94" s="4">
        <f t="shared" si="16"/>
        <v>0</v>
      </c>
      <c r="W94" s="4">
        <f t="shared" si="16"/>
        <v>0</v>
      </c>
      <c r="X94" s="4">
        <f t="shared" si="16"/>
        <v>0</v>
      </c>
      <c r="Y94" s="4">
        <f t="shared" si="16"/>
        <v>0</v>
      </c>
      <c r="Z94" s="4">
        <f t="shared" si="16"/>
        <v>0</v>
      </c>
      <c r="AA94" s="4">
        <f t="shared" si="16"/>
        <v>0</v>
      </c>
      <c r="AB94" s="4">
        <f t="shared" si="16"/>
        <v>0</v>
      </c>
      <c r="AC94" s="4">
        <f t="shared" si="16"/>
        <v>0</v>
      </c>
      <c r="AD94" s="21">
        <f t="shared" si="19"/>
        <v>0</v>
      </c>
      <c r="AE94" s="3">
        <f t="shared" si="21"/>
        <v>1.6003718073593072</v>
      </c>
      <c r="AF94" s="34">
        <f t="shared" si="15"/>
        <v>1.48915854978355</v>
      </c>
      <c r="AG94" s="3">
        <f t="shared" si="20"/>
        <v>1.0746819454462535</v>
      </c>
      <c r="AH94" s="3">
        <f>SUM(AD88:AD94)</f>
        <v>11.640530303030303</v>
      </c>
      <c r="AI94" s="7">
        <f>+AH94/AH87</f>
        <v>1.0784320606400899</v>
      </c>
    </row>
    <row r="95" spans="1:35" x14ac:dyDescent="0.35">
      <c r="A95" s="2">
        <f t="shared" si="17"/>
        <v>93.445352049910866</v>
      </c>
      <c r="C95">
        <f t="shared" si="22"/>
        <v>72</v>
      </c>
      <c r="E95" s="8">
        <v>78</v>
      </c>
      <c r="F95" s="18" t="s">
        <v>19</v>
      </c>
      <c r="G95" s="4">
        <f>+G94+1</f>
        <v>12</v>
      </c>
      <c r="H95" s="60">
        <v>0</v>
      </c>
      <c r="I95" s="60">
        <v>0</v>
      </c>
      <c r="J95" s="60">
        <v>5</v>
      </c>
      <c r="K95" s="18">
        <v>10</v>
      </c>
      <c r="L95" s="18">
        <v>10</v>
      </c>
      <c r="M95" s="18">
        <v>10</v>
      </c>
      <c r="N95" s="18">
        <v>30</v>
      </c>
      <c r="O95" s="18">
        <v>0</v>
      </c>
      <c r="P95" s="18">
        <v>0</v>
      </c>
      <c r="Q95" s="18">
        <v>0</v>
      </c>
      <c r="R95" s="4">
        <f t="shared" si="18"/>
        <v>65</v>
      </c>
      <c r="S95" s="10"/>
      <c r="T95" s="4">
        <f t="shared" si="16"/>
        <v>0</v>
      </c>
      <c r="U95" s="4">
        <f t="shared" si="16"/>
        <v>0</v>
      </c>
      <c r="V95" s="4">
        <f t="shared" si="16"/>
        <v>0.16666666666666663</v>
      </c>
      <c r="W95" s="4">
        <f t="shared" si="16"/>
        <v>0.4242424242424242</v>
      </c>
      <c r="X95" s="4">
        <f t="shared" si="16"/>
        <v>0.58333333333333326</v>
      </c>
      <c r="Y95" s="4">
        <f t="shared" si="16"/>
        <v>0.7</v>
      </c>
      <c r="Z95" s="4">
        <f t="shared" si="16"/>
        <v>2.625</v>
      </c>
      <c r="AA95" s="4">
        <f t="shared" si="16"/>
        <v>0</v>
      </c>
      <c r="AB95" s="4">
        <f t="shared" si="16"/>
        <v>0</v>
      </c>
      <c r="AC95" s="4">
        <f t="shared" si="16"/>
        <v>0</v>
      </c>
      <c r="AD95" s="21">
        <f t="shared" si="19"/>
        <v>4.499242424242424</v>
      </c>
      <c r="AE95" s="3">
        <f t="shared" si="21"/>
        <v>1.8556845238095236</v>
      </c>
      <c r="AF95" s="34">
        <f t="shared" si="15"/>
        <v>1.5349918831168832</v>
      </c>
      <c r="AG95" s="3">
        <f t="shared" si="20"/>
        <v>1.208921391845706</v>
      </c>
      <c r="AH95" s="3"/>
      <c r="AI95" s="7"/>
    </row>
    <row r="96" spans="1:35" x14ac:dyDescent="0.35">
      <c r="A96" s="2">
        <f t="shared" si="17"/>
        <v>93.445352049910866</v>
      </c>
      <c r="C96">
        <f t="shared" si="22"/>
        <v>73</v>
      </c>
      <c r="E96" s="8">
        <v>79</v>
      </c>
      <c r="F96" s="18" t="s">
        <v>20</v>
      </c>
      <c r="G96" s="4">
        <f t="shared" ref="G96:G101" si="24">+G95+0</f>
        <v>12</v>
      </c>
      <c r="H96" s="60">
        <v>0</v>
      </c>
      <c r="I96" s="60">
        <v>0</v>
      </c>
      <c r="J96" s="60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4">
        <f t="shared" si="18"/>
        <v>0</v>
      </c>
      <c r="S96" s="10"/>
      <c r="T96" s="4">
        <f t="shared" si="16"/>
        <v>0</v>
      </c>
      <c r="U96" s="4">
        <f t="shared" si="16"/>
        <v>0</v>
      </c>
      <c r="V96" s="4">
        <f t="shared" si="16"/>
        <v>0</v>
      </c>
      <c r="W96" s="4">
        <f t="shared" si="16"/>
        <v>0</v>
      </c>
      <c r="X96" s="4">
        <f t="shared" si="16"/>
        <v>0</v>
      </c>
      <c r="Y96" s="4">
        <f t="shared" si="16"/>
        <v>0</v>
      </c>
      <c r="Z96" s="4">
        <f t="shared" si="16"/>
        <v>0</v>
      </c>
      <c r="AA96" s="4">
        <f t="shared" si="16"/>
        <v>0</v>
      </c>
      <c r="AB96" s="4">
        <f t="shared" si="16"/>
        <v>0</v>
      </c>
      <c r="AC96" s="4">
        <f t="shared" si="16"/>
        <v>0</v>
      </c>
      <c r="AD96" s="21">
        <f t="shared" si="19"/>
        <v>0</v>
      </c>
      <c r="AE96" s="3">
        <f t="shared" si="21"/>
        <v>1.7266980519480519</v>
      </c>
      <c r="AF96" s="34">
        <f t="shared" si="15"/>
        <v>1.5349918831168832</v>
      </c>
      <c r="AG96" s="3">
        <f t="shared" si="20"/>
        <v>1.1248906726737207</v>
      </c>
      <c r="AH96" s="3"/>
      <c r="AI96" s="7"/>
    </row>
    <row r="97" spans="1:35" x14ac:dyDescent="0.35">
      <c r="A97" s="2">
        <f t="shared" si="17"/>
        <v>94.91883689839571</v>
      </c>
      <c r="C97">
        <f t="shared" si="22"/>
        <v>74</v>
      </c>
      <c r="E97" s="8">
        <v>80</v>
      </c>
      <c r="F97" s="18" t="s">
        <v>21</v>
      </c>
      <c r="G97" s="4">
        <f t="shared" si="24"/>
        <v>12</v>
      </c>
      <c r="H97" s="60">
        <v>0</v>
      </c>
      <c r="I97" s="60">
        <v>0</v>
      </c>
      <c r="J97" s="60">
        <v>10</v>
      </c>
      <c r="K97" s="18">
        <v>20</v>
      </c>
      <c r="L97" s="18">
        <v>5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4">
        <f t="shared" si="18"/>
        <v>35</v>
      </c>
      <c r="S97" s="10"/>
      <c r="T97" s="4">
        <f t="shared" si="16"/>
        <v>0</v>
      </c>
      <c r="U97" s="4">
        <f t="shared" si="16"/>
        <v>0</v>
      </c>
      <c r="V97" s="4">
        <f t="shared" si="16"/>
        <v>0.33333333333333326</v>
      </c>
      <c r="W97" s="4">
        <f t="shared" si="16"/>
        <v>0.8484848484848484</v>
      </c>
      <c r="X97" s="4">
        <f t="shared" si="16"/>
        <v>0.29166666666666663</v>
      </c>
      <c r="Y97" s="4">
        <f t="shared" si="16"/>
        <v>0</v>
      </c>
      <c r="Z97" s="4">
        <f t="shared" si="16"/>
        <v>0</v>
      </c>
      <c r="AA97" s="4">
        <f t="shared" si="16"/>
        <v>0</v>
      </c>
      <c r="AB97" s="4">
        <f t="shared" si="16"/>
        <v>0</v>
      </c>
      <c r="AC97" s="4">
        <f t="shared" si="16"/>
        <v>0</v>
      </c>
      <c r="AD97" s="21">
        <f t="shared" si="19"/>
        <v>1.4734848484848482</v>
      </c>
      <c r="AE97" s="3">
        <f t="shared" si="21"/>
        <v>1.707380952380952</v>
      </c>
      <c r="AF97" s="34">
        <f t="shared" si="15"/>
        <v>1.5302570346320346</v>
      </c>
      <c r="AG97" s="3">
        <f t="shared" si="20"/>
        <v>1.1157478212746845</v>
      </c>
      <c r="AH97" s="3"/>
      <c r="AI97" s="7"/>
    </row>
    <row r="98" spans="1:35" x14ac:dyDescent="0.35">
      <c r="A98" s="2">
        <f t="shared" si="17"/>
        <v>94.91883689839571</v>
      </c>
      <c r="C98">
        <f t="shared" si="22"/>
        <v>75</v>
      </c>
      <c r="E98" s="8">
        <v>81</v>
      </c>
      <c r="F98" s="18" t="s">
        <v>20</v>
      </c>
      <c r="G98" s="4">
        <f t="shared" si="24"/>
        <v>12</v>
      </c>
      <c r="H98" s="60">
        <v>0</v>
      </c>
      <c r="I98" s="60">
        <v>0</v>
      </c>
      <c r="J98" s="60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4">
        <f t="shared" si="18"/>
        <v>0</v>
      </c>
      <c r="S98" s="10"/>
      <c r="T98" s="4">
        <f t="shared" si="16"/>
        <v>0</v>
      </c>
      <c r="U98" s="4">
        <f t="shared" si="16"/>
        <v>0</v>
      </c>
      <c r="V98" s="4">
        <f t="shared" si="16"/>
        <v>0</v>
      </c>
      <c r="W98" s="4">
        <f t="shared" si="16"/>
        <v>0</v>
      </c>
      <c r="X98" s="4">
        <f t="shared" si="16"/>
        <v>0</v>
      </c>
      <c r="Y98" s="4">
        <f t="shared" si="16"/>
        <v>0</v>
      </c>
      <c r="Z98" s="4">
        <f t="shared" si="16"/>
        <v>0</v>
      </c>
      <c r="AA98" s="4">
        <f t="shared" si="16"/>
        <v>0</v>
      </c>
      <c r="AB98" s="4">
        <f t="shared" si="16"/>
        <v>0</v>
      </c>
      <c r="AC98" s="4">
        <f t="shared" si="16"/>
        <v>0</v>
      </c>
      <c r="AD98" s="21">
        <f t="shared" si="19"/>
        <v>0</v>
      </c>
      <c r="AE98" s="3">
        <f t="shared" si="21"/>
        <v>1.5792589826839822</v>
      </c>
      <c r="AF98" s="34">
        <f t="shared" si="15"/>
        <v>1.5302570346320346</v>
      </c>
      <c r="AG98" s="3">
        <f t="shared" si="20"/>
        <v>1.0320220374374758</v>
      </c>
      <c r="AH98" s="3"/>
      <c r="AI98" s="7"/>
    </row>
    <row r="99" spans="1:35" x14ac:dyDescent="0.35">
      <c r="A99" s="2">
        <f t="shared" si="17"/>
        <v>99.855579322638135</v>
      </c>
      <c r="C99">
        <f t="shared" si="22"/>
        <v>76</v>
      </c>
      <c r="E99" s="8">
        <v>82</v>
      </c>
      <c r="F99" s="18" t="s">
        <v>22</v>
      </c>
      <c r="G99" s="4">
        <f t="shared" si="24"/>
        <v>12</v>
      </c>
      <c r="H99" s="60">
        <v>0</v>
      </c>
      <c r="I99" s="60">
        <v>0</v>
      </c>
      <c r="J99" s="60">
        <v>5</v>
      </c>
      <c r="K99" s="18">
        <v>10</v>
      </c>
      <c r="L99" s="18">
        <v>10</v>
      </c>
      <c r="M99" s="18">
        <v>10</v>
      </c>
      <c r="N99" s="18">
        <v>35</v>
      </c>
      <c r="O99" s="18">
        <v>0</v>
      </c>
      <c r="P99" s="18">
        <v>0</v>
      </c>
      <c r="Q99" s="18">
        <v>0</v>
      </c>
      <c r="R99" s="4">
        <f t="shared" si="18"/>
        <v>70</v>
      </c>
      <c r="S99" s="10"/>
      <c r="T99" s="4">
        <f t="shared" si="16"/>
        <v>0</v>
      </c>
      <c r="U99" s="4">
        <f t="shared" si="16"/>
        <v>0</v>
      </c>
      <c r="V99" s="4">
        <f t="shared" si="16"/>
        <v>0.16666666666666663</v>
      </c>
      <c r="W99" s="4">
        <f t="shared" si="16"/>
        <v>0.4242424242424242</v>
      </c>
      <c r="X99" s="4">
        <f t="shared" si="16"/>
        <v>0.58333333333333326</v>
      </c>
      <c r="Y99" s="4">
        <f t="shared" si="16"/>
        <v>0.7</v>
      </c>
      <c r="Z99" s="4">
        <f t="shared" si="16"/>
        <v>3.0625</v>
      </c>
      <c r="AA99" s="4">
        <f t="shared" si="16"/>
        <v>0</v>
      </c>
      <c r="AB99" s="4">
        <f t="shared" si="16"/>
        <v>0</v>
      </c>
      <c r="AC99" s="4">
        <f t="shared" si="16"/>
        <v>0</v>
      </c>
      <c r="AD99" s="21">
        <f t="shared" si="19"/>
        <v>4.936742424242424</v>
      </c>
      <c r="AE99" s="3">
        <f t="shared" si="21"/>
        <v>1.8630305735930734</v>
      </c>
      <c r="AF99" s="34">
        <f t="shared" si="15"/>
        <v>1.6021320346320347</v>
      </c>
      <c r="AG99" s="3">
        <f t="shared" si="20"/>
        <v>1.1628445929058275</v>
      </c>
      <c r="AH99" s="3"/>
      <c r="AI99" s="7"/>
    </row>
    <row r="100" spans="1:35" x14ac:dyDescent="0.35">
      <c r="A100" s="2">
        <f t="shared" si="17"/>
        <v>101.46163992869874</v>
      </c>
      <c r="C100">
        <f t="shared" si="22"/>
        <v>77</v>
      </c>
      <c r="E100" s="8">
        <v>83</v>
      </c>
      <c r="F100" s="18" t="s">
        <v>23</v>
      </c>
      <c r="G100" s="4">
        <f t="shared" si="24"/>
        <v>12</v>
      </c>
      <c r="H100" s="60">
        <v>0</v>
      </c>
      <c r="I100" s="60">
        <v>0</v>
      </c>
      <c r="J100" s="60">
        <v>10</v>
      </c>
      <c r="K100" s="18">
        <v>30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4">
        <f t="shared" si="18"/>
        <v>40</v>
      </c>
      <c r="S100" s="10"/>
      <c r="T100" s="4">
        <f t="shared" si="16"/>
        <v>0</v>
      </c>
      <c r="U100" s="4">
        <f t="shared" si="16"/>
        <v>0</v>
      </c>
      <c r="V100" s="4">
        <f t="shared" si="16"/>
        <v>0.33333333333333326</v>
      </c>
      <c r="W100" s="4">
        <f t="shared" si="16"/>
        <v>1.2727272727272725</v>
      </c>
      <c r="X100" s="4">
        <f t="shared" si="16"/>
        <v>0</v>
      </c>
      <c r="Y100" s="4">
        <f t="shared" si="16"/>
        <v>0</v>
      </c>
      <c r="Z100" s="4">
        <f t="shared" si="16"/>
        <v>0</v>
      </c>
      <c r="AA100" s="4">
        <f t="shared" si="16"/>
        <v>0</v>
      </c>
      <c r="AB100" s="4">
        <f t="shared" si="16"/>
        <v>0</v>
      </c>
      <c r="AC100" s="4">
        <f t="shared" si="16"/>
        <v>0</v>
      </c>
      <c r="AD100" s="21">
        <f t="shared" si="19"/>
        <v>1.6060606060606057</v>
      </c>
      <c r="AE100" s="3">
        <f t="shared" si="21"/>
        <v>1.8489312770562767</v>
      </c>
      <c r="AF100" s="34">
        <f t="shared" si="15"/>
        <v>1.605378787878788</v>
      </c>
      <c r="AG100" s="3">
        <f t="shared" si="20"/>
        <v>1.1517102948017013</v>
      </c>
      <c r="AH100" s="3" t="s">
        <v>25</v>
      </c>
      <c r="AI100" s="7"/>
    </row>
    <row r="101" spans="1:35" x14ac:dyDescent="0.35">
      <c r="A101" s="2">
        <f t="shared" si="17"/>
        <v>101.46163992869874</v>
      </c>
      <c r="C101">
        <f t="shared" si="22"/>
        <v>78</v>
      </c>
      <c r="E101" s="8">
        <v>84</v>
      </c>
      <c r="F101" s="18" t="s">
        <v>23</v>
      </c>
      <c r="G101" s="4">
        <f t="shared" si="24"/>
        <v>12</v>
      </c>
      <c r="H101" s="60">
        <v>0</v>
      </c>
      <c r="I101" s="60">
        <v>0</v>
      </c>
      <c r="J101" s="60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4">
        <f t="shared" si="18"/>
        <v>0</v>
      </c>
      <c r="S101" s="10"/>
      <c r="T101" s="4">
        <f t="shared" si="16"/>
        <v>0</v>
      </c>
      <c r="U101" s="4">
        <f t="shared" si="16"/>
        <v>0</v>
      </c>
      <c r="V101" s="4">
        <f t="shared" si="16"/>
        <v>0</v>
      </c>
      <c r="W101" s="4">
        <f t="shared" si="16"/>
        <v>0</v>
      </c>
      <c r="X101" s="4">
        <f t="shared" si="16"/>
        <v>0</v>
      </c>
      <c r="Y101" s="4">
        <f t="shared" ref="Y101:AC121" si="25">+M101*M$8</f>
        <v>0</v>
      </c>
      <c r="Z101" s="4">
        <f t="shared" si="25"/>
        <v>0</v>
      </c>
      <c r="AA101" s="4">
        <f t="shared" si="25"/>
        <v>0</v>
      </c>
      <c r="AB101" s="4">
        <f t="shared" si="25"/>
        <v>0</v>
      </c>
      <c r="AC101" s="4">
        <f t="shared" si="25"/>
        <v>0</v>
      </c>
      <c r="AD101" s="21">
        <f t="shared" si="19"/>
        <v>0</v>
      </c>
      <c r="AE101" s="3">
        <f t="shared" si="21"/>
        <v>1.7161218073593072</v>
      </c>
      <c r="AF101" s="34">
        <f t="shared" si="15"/>
        <v>1.605378787878788</v>
      </c>
      <c r="AG101" s="3">
        <f t="shared" si="20"/>
        <v>1.0689824858261929</v>
      </c>
      <c r="AH101" s="3">
        <f>SUM(AD95:AD101)</f>
        <v>12.515530303030303</v>
      </c>
      <c r="AI101" s="7">
        <f>+AH101/AH94</f>
        <v>1.0751683967329406</v>
      </c>
    </row>
    <row r="102" spans="1:35" x14ac:dyDescent="0.35">
      <c r="A102" s="2">
        <f t="shared" si="17"/>
        <v>105.81504901960784</v>
      </c>
      <c r="C102">
        <f t="shared" si="22"/>
        <v>79</v>
      </c>
      <c r="E102" s="8">
        <v>85</v>
      </c>
      <c r="F102" s="18" t="s">
        <v>19</v>
      </c>
      <c r="G102" s="4">
        <f>+G101+1</f>
        <v>13</v>
      </c>
      <c r="H102" s="60">
        <v>0</v>
      </c>
      <c r="I102" s="60">
        <v>0</v>
      </c>
      <c r="J102" s="60">
        <v>5</v>
      </c>
      <c r="K102" s="18">
        <v>10</v>
      </c>
      <c r="L102" s="18">
        <v>10</v>
      </c>
      <c r="M102" s="18">
        <v>10</v>
      </c>
      <c r="N102" s="18">
        <v>15</v>
      </c>
      <c r="O102" s="18">
        <v>10</v>
      </c>
      <c r="P102" s="18">
        <v>0</v>
      </c>
      <c r="Q102" s="18">
        <v>0</v>
      </c>
      <c r="R102" s="4">
        <f t="shared" si="18"/>
        <v>60</v>
      </c>
      <c r="S102" s="10"/>
      <c r="T102" s="4">
        <f t="shared" ref="T102:AC122" si="26">+H102*H$8</f>
        <v>0</v>
      </c>
      <c r="U102" s="4">
        <f t="shared" si="26"/>
        <v>0</v>
      </c>
      <c r="V102" s="4">
        <f t="shared" si="26"/>
        <v>0.16666666666666663</v>
      </c>
      <c r="W102" s="4">
        <f t="shared" si="26"/>
        <v>0.4242424242424242</v>
      </c>
      <c r="X102" s="4">
        <f t="shared" si="26"/>
        <v>0.58333333333333326</v>
      </c>
      <c r="Y102" s="4">
        <f t="shared" si="25"/>
        <v>0.7</v>
      </c>
      <c r="Z102" s="4">
        <f t="shared" si="25"/>
        <v>1.3125</v>
      </c>
      <c r="AA102" s="4">
        <f t="shared" si="25"/>
        <v>1.1666666666666665</v>
      </c>
      <c r="AB102" s="4">
        <f t="shared" si="25"/>
        <v>0</v>
      </c>
      <c r="AC102" s="4">
        <f t="shared" si="25"/>
        <v>0</v>
      </c>
      <c r="AD102" s="21">
        <f t="shared" si="19"/>
        <v>4.353409090909091</v>
      </c>
      <c r="AE102" s="3">
        <f t="shared" si="21"/>
        <v>1.8926636904761902</v>
      </c>
      <c r="AF102" s="34">
        <f t="shared" si="15"/>
        <v>1.6439204545454549</v>
      </c>
      <c r="AG102" s="3">
        <f t="shared" si="20"/>
        <v>1.1513109927204557</v>
      </c>
      <c r="AH102" s="3"/>
      <c r="AI102" s="7"/>
    </row>
    <row r="103" spans="1:35" x14ac:dyDescent="0.35">
      <c r="A103" s="2">
        <f t="shared" si="17"/>
        <v>105.81504901960784</v>
      </c>
      <c r="C103">
        <f t="shared" si="22"/>
        <v>80</v>
      </c>
      <c r="E103" s="8">
        <v>86</v>
      </c>
      <c r="F103" s="18" t="s">
        <v>20</v>
      </c>
      <c r="G103" s="4">
        <f t="shared" ref="G103:G166" si="27">+G102+0</f>
        <v>13</v>
      </c>
      <c r="H103" s="60">
        <v>0</v>
      </c>
      <c r="I103" s="60">
        <v>0</v>
      </c>
      <c r="J103" s="60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4">
        <f t="shared" si="18"/>
        <v>0</v>
      </c>
      <c r="S103" s="10"/>
      <c r="T103" s="4">
        <f t="shared" si="26"/>
        <v>0</v>
      </c>
      <c r="U103" s="4">
        <f t="shared" si="26"/>
        <v>0</v>
      </c>
      <c r="V103" s="4">
        <f t="shared" si="26"/>
        <v>0</v>
      </c>
      <c r="W103" s="4">
        <f t="shared" si="26"/>
        <v>0</v>
      </c>
      <c r="X103" s="4">
        <f t="shared" si="26"/>
        <v>0</v>
      </c>
      <c r="Y103" s="4">
        <f t="shared" si="25"/>
        <v>0</v>
      </c>
      <c r="Z103" s="4">
        <f t="shared" si="25"/>
        <v>0</v>
      </c>
      <c r="AA103" s="4">
        <f t="shared" si="25"/>
        <v>0</v>
      </c>
      <c r="AB103" s="4">
        <f t="shared" si="25"/>
        <v>0</v>
      </c>
      <c r="AC103" s="4">
        <f t="shared" si="25"/>
        <v>0</v>
      </c>
      <c r="AD103" s="21">
        <f t="shared" si="19"/>
        <v>0</v>
      </c>
      <c r="AE103" s="3">
        <f t="shared" si="21"/>
        <v>1.7605522186147182</v>
      </c>
      <c r="AF103" s="34">
        <f t="shared" si="15"/>
        <v>1.6439204545454549</v>
      </c>
      <c r="AG103" s="3">
        <f t="shared" si="20"/>
        <v>1.0709473282279416</v>
      </c>
      <c r="AH103" s="3"/>
      <c r="AI103" s="7"/>
    </row>
    <row r="104" spans="1:35" x14ac:dyDescent="0.35">
      <c r="A104" s="2">
        <f t="shared" si="17"/>
        <v>108.45520053475936</v>
      </c>
      <c r="C104">
        <f t="shared" si="22"/>
        <v>81</v>
      </c>
      <c r="E104" s="8">
        <v>87</v>
      </c>
      <c r="F104" s="18" t="s">
        <v>21</v>
      </c>
      <c r="G104" s="4">
        <f t="shared" si="27"/>
        <v>13</v>
      </c>
      <c r="H104" s="60">
        <v>0</v>
      </c>
      <c r="I104" s="60">
        <v>0</v>
      </c>
      <c r="J104" s="60">
        <v>10</v>
      </c>
      <c r="K104" s="18">
        <v>20</v>
      </c>
      <c r="L104" s="18">
        <v>25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4">
        <f t="shared" si="18"/>
        <v>55</v>
      </c>
      <c r="S104" s="10"/>
      <c r="T104" s="4">
        <f t="shared" si="26"/>
        <v>0</v>
      </c>
      <c r="U104" s="4">
        <f t="shared" si="26"/>
        <v>0</v>
      </c>
      <c r="V104" s="4">
        <f t="shared" si="26"/>
        <v>0.33333333333333326</v>
      </c>
      <c r="W104" s="4">
        <f t="shared" si="26"/>
        <v>0.8484848484848484</v>
      </c>
      <c r="X104" s="4">
        <f t="shared" si="26"/>
        <v>1.4583333333333333</v>
      </c>
      <c r="Y104" s="4">
        <f t="shared" si="25"/>
        <v>0</v>
      </c>
      <c r="Z104" s="4">
        <f t="shared" si="25"/>
        <v>0</v>
      </c>
      <c r="AA104" s="4">
        <f t="shared" si="25"/>
        <v>0</v>
      </c>
      <c r="AB104" s="4">
        <f t="shared" si="25"/>
        <v>0</v>
      </c>
      <c r="AC104" s="4">
        <f t="shared" si="25"/>
        <v>0</v>
      </c>
      <c r="AD104" s="21">
        <f t="shared" si="19"/>
        <v>2.6401515151515147</v>
      </c>
      <c r="AE104" s="3">
        <f t="shared" si="21"/>
        <v>1.9422767857142857</v>
      </c>
      <c r="AF104" s="34">
        <f t="shared" si="15"/>
        <v>1.6704356060606063</v>
      </c>
      <c r="AG104" s="3">
        <f t="shared" si="20"/>
        <v>1.1627367009344127</v>
      </c>
      <c r="AH104" s="3"/>
      <c r="AI104" s="7"/>
    </row>
    <row r="105" spans="1:35" x14ac:dyDescent="0.35">
      <c r="A105" s="2">
        <f t="shared" si="17"/>
        <v>108.45520053475936</v>
      </c>
      <c r="C105">
        <f t="shared" si="22"/>
        <v>82</v>
      </c>
      <c r="E105" s="8">
        <v>88</v>
      </c>
      <c r="F105" s="18" t="s">
        <v>20</v>
      </c>
      <c r="G105" s="4">
        <f t="shared" si="27"/>
        <v>13</v>
      </c>
      <c r="H105" s="60">
        <v>0</v>
      </c>
      <c r="I105" s="60">
        <v>0</v>
      </c>
      <c r="J105" s="60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4">
        <f t="shared" si="18"/>
        <v>0</v>
      </c>
      <c r="S105" s="10"/>
      <c r="T105" s="4">
        <f t="shared" si="26"/>
        <v>0</v>
      </c>
      <c r="U105" s="4">
        <f t="shared" si="26"/>
        <v>0</v>
      </c>
      <c r="V105" s="4">
        <f t="shared" si="26"/>
        <v>0</v>
      </c>
      <c r="W105" s="4">
        <f t="shared" si="26"/>
        <v>0</v>
      </c>
      <c r="X105" s="4">
        <f t="shared" si="26"/>
        <v>0</v>
      </c>
      <c r="Y105" s="4">
        <f t="shared" si="25"/>
        <v>0</v>
      </c>
      <c r="Z105" s="4">
        <f t="shared" si="25"/>
        <v>0</v>
      </c>
      <c r="AA105" s="4">
        <f t="shared" si="25"/>
        <v>0</v>
      </c>
      <c r="AB105" s="4">
        <f t="shared" si="25"/>
        <v>0</v>
      </c>
      <c r="AC105" s="4">
        <f t="shared" si="25"/>
        <v>0</v>
      </c>
      <c r="AD105" s="21">
        <f t="shared" si="19"/>
        <v>0</v>
      </c>
      <c r="AE105" s="3">
        <f t="shared" si="21"/>
        <v>1.7986548160173157</v>
      </c>
      <c r="AF105" s="34">
        <f t="shared" si="15"/>
        <v>1.6704356060606063</v>
      </c>
      <c r="AG105" s="3">
        <f t="shared" si="20"/>
        <v>1.0767579483408458</v>
      </c>
      <c r="AH105" s="3"/>
      <c r="AI105" s="7"/>
    </row>
    <row r="106" spans="1:35" x14ac:dyDescent="0.35">
      <c r="A106" s="2">
        <f t="shared" si="17"/>
        <v>113.04194295900177</v>
      </c>
      <c r="C106">
        <f t="shared" si="22"/>
        <v>83</v>
      </c>
      <c r="E106" s="8">
        <v>89</v>
      </c>
      <c r="F106" s="18" t="s">
        <v>22</v>
      </c>
      <c r="G106" s="4">
        <f t="shared" si="27"/>
        <v>13</v>
      </c>
      <c r="H106" s="60">
        <v>0</v>
      </c>
      <c r="I106" s="60">
        <v>0</v>
      </c>
      <c r="J106" s="60">
        <v>5</v>
      </c>
      <c r="K106" s="18">
        <v>10</v>
      </c>
      <c r="L106" s="18">
        <v>10</v>
      </c>
      <c r="M106" s="18">
        <v>10</v>
      </c>
      <c r="N106" s="18">
        <v>15</v>
      </c>
      <c r="O106" s="18">
        <v>12</v>
      </c>
      <c r="P106" s="18">
        <v>0</v>
      </c>
      <c r="Q106" s="18">
        <v>0</v>
      </c>
      <c r="R106" s="4">
        <f t="shared" si="18"/>
        <v>62</v>
      </c>
      <c r="S106" s="10"/>
      <c r="T106" s="4">
        <f t="shared" si="26"/>
        <v>0</v>
      </c>
      <c r="U106" s="4">
        <f t="shared" si="26"/>
        <v>0</v>
      </c>
      <c r="V106" s="4">
        <f t="shared" si="26"/>
        <v>0.16666666666666663</v>
      </c>
      <c r="W106" s="4">
        <f t="shared" si="26"/>
        <v>0.4242424242424242</v>
      </c>
      <c r="X106" s="4">
        <f t="shared" si="26"/>
        <v>0.58333333333333326</v>
      </c>
      <c r="Y106" s="4">
        <f t="shared" si="25"/>
        <v>0.7</v>
      </c>
      <c r="Z106" s="4">
        <f t="shared" si="25"/>
        <v>1.3125</v>
      </c>
      <c r="AA106" s="4">
        <f t="shared" si="25"/>
        <v>1.4</v>
      </c>
      <c r="AB106" s="4">
        <f t="shared" si="25"/>
        <v>0</v>
      </c>
      <c r="AC106" s="4">
        <f t="shared" si="25"/>
        <v>0</v>
      </c>
      <c r="AD106" s="21">
        <f t="shared" si="19"/>
        <v>4.5867424242424235</v>
      </c>
      <c r="AE106" s="3">
        <f t="shared" si="21"/>
        <v>1.9616764069264068</v>
      </c>
      <c r="AF106" s="34">
        <f t="shared" si="15"/>
        <v>1.731060606060606</v>
      </c>
      <c r="AG106" s="3">
        <f t="shared" si="20"/>
        <v>1.1332222569552985</v>
      </c>
      <c r="AH106" s="3"/>
      <c r="AI106" s="7"/>
    </row>
    <row r="107" spans="1:35" x14ac:dyDescent="0.35">
      <c r="A107" s="2">
        <f t="shared" si="17"/>
        <v>115.09876114081996</v>
      </c>
      <c r="C107">
        <f t="shared" si="22"/>
        <v>84</v>
      </c>
      <c r="E107" s="8">
        <v>90</v>
      </c>
      <c r="F107" s="18" t="s">
        <v>23</v>
      </c>
      <c r="G107" s="4">
        <f t="shared" si="27"/>
        <v>13</v>
      </c>
      <c r="H107" s="60">
        <v>0</v>
      </c>
      <c r="I107" s="60">
        <v>0</v>
      </c>
      <c r="J107" s="60">
        <v>10</v>
      </c>
      <c r="K107" s="18">
        <v>20</v>
      </c>
      <c r="L107" s="18">
        <v>15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4">
        <f t="shared" si="18"/>
        <v>45</v>
      </c>
      <c r="S107" s="10"/>
      <c r="T107" s="4">
        <f t="shared" si="26"/>
        <v>0</v>
      </c>
      <c r="U107" s="4">
        <f t="shared" si="26"/>
        <v>0</v>
      </c>
      <c r="V107" s="4">
        <f t="shared" si="26"/>
        <v>0.33333333333333326</v>
      </c>
      <c r="W107" s="4">
        <f t="shared" si="26"/>
        <v>0.8484848484848484</v>
      </c>
      <c r="X107" s="4">
        <f t="shared" si="26"/>
        <v>0.87499999999999989</v>
      </c>
      <c r="Y107" s="4">
        <f t="shared" si="25"/>
        <v>0</v>
      </c>
      <c r="Z107" s="4">
        <f t="shared" si="25"/>
        <v>0</v>
      </c>
      <c r="AA107" s="4">
        <f t="shared" si="25"/>
        <v>0</v>
      </c>
      <c r="AB107" s="4">
        <f t="shared" si="25"/>
        <v>0</v>
      </c>
      <c r="AC107" s="4">
        <f t="shared" si="25"/>
        <v>0</v>
      </c>
      <c r="AD107" s="21">
        <f t="shared" si="19"/>
        <v>2.0568181818181817</v>
      </c>
      <c r="AE107" s="3">
        <f t="shared" si="21"/>
        <v>2.0192721861471861</v>
      </c>
      <c r="AF107" s="34">
        <f t="shared" si="15"/>
        <v>1.7352543290043292</v>
      </c>
      <c r="AG107" s="3">
        <f t="shared" si="20"/>
        <v>1.1636750604194277</v>
      </c>
      <c r="AH107" s="3"/>
      <c r="AI107" s="7" t="s">
        <v>25</v>
      </c>
    </row>
    <row r="108" spans="1:35" x14ac:dyDescent="0.35">
      <c r="A108" s="2">
        <f t="shared" si="17"/>
        <v>115.09876114081996</v>
      </c>
      <c r="C108">
        <f t="shared" si="22"/>
        <v>85</v>
      </c>
      <c r="E108" s="8">
        <v>91</v>
      </c>
      <c r="F108" s="18" t="s">
        <v>23</v>
      </c>
      <c r="G108" s="4">
        <f t="shared" si="27"/>
        <v>13</v>
      </c>
      <c r="H108" s="60">
        <v>0</v>
      </c>
      <c r="I108" s="60">
        <v>0</v>
      </c>
      <c r="J108" s="60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4">
        <f t="shared" si="18"/>
        <v>0</v>
      </c>
      <c r="S108" s="10"/>
      <c r="T108" s="4">
        <f t="shared" si="26"/>
        <v>0</v>
      </c>
      <c r="U108" s="4">
        <f t="shared" si="26"/>
        <v>0</v>
      </c>
      <c r="V108" s="4">
        <f t="shared" si="26"/>
        <v>0</v>
      </c>
      <c r="W108" s="4">
        <f t="shared" si="26"/>
        <v>0</v>
      </c>
      <c r="X108" s="4">
        <f t="shared" si="26"/>
        <v>0</v>
      </c>
      <c r="Y108" s="4">
        <f t="shared" si="25"/>
        <v>0</v>
      </c>
      <c r="Z108" s="4">
        <f t="shared" si="25"/>
        <v>0</v>
      </c>
      <c r="AA108" s="4">
        <f t="shared" si="25"/>
        <v>0</v>
      </c>
      <c r="AB108" s="4">
        <f t="shared" si="25"/>
        <v>0</v>
      </c>
      <c r="AC108" s="4">
        <f t="shared" si="25"/>
        <v>0</v>
      </c>
      <c r="AD108" s="21">
        <f t="shared" si="19"/>
        <v>0</v>
      </c>
      <c r="AE108" s="3">
        <f t="shared" si="21"/>
        <v>1.8744040043290042</v>
      </c>
      <c r="AF108" s="34">
        <f t="shared" si="15"/>
        <v>1.7352543290043292</v>
      </c>
      <c r="AG108" s="3">
        <f t="shared" si="20"/>
        <v>1.0801897871676929</v>
      </c>
      <c r="AH108" s="3">
        <f>SUM(AD102:AD108)</f>
        <v>13.63712121212121</v>
      </c>
      <c r="AI108" s="7">
        <f>+AH108/AH101</f>
        <v>1.0896159317211946</v>
      </c>
    </row>
    <row r="109" spans="1:35" x14ac:dyDescent="0.35">
      <c r="A109" s="2">
        <f t="shared" si="17"/>
        <v>120.03550356506238</v>
      </c>
      <c r="C109">
        <f t="shared" si="22"/>
        <v>86</v>
      </c>
      <c r="E109" s="8">
        <v>92</v>
      </c>
      <c r="F109" s="18" t="s">
        <v>19</v>
      </c>
      <c r="G109" s="4">
        <f>+G108+1</f>
        <v>14</v>
      </c>
      <c r="H109" s="60">
        <v>0</v>
      </c>
      <c r="I109" s="60">
        <v>0</v>
      </c>
      <c r="J109" s="60">
        <v>5</v>
      </c>
      <c r="K109" s="18">
        <v>10</v>
      </c>
      <c r="L109" s="18">
        <v>10</v>
      </c>
      <c r="M109" s="18">
        <v>10</v>
      </c>
      <c r="N109" s="18">
        <v>15</v>
      </c>
      <c r="O109" s="18">
        <v>15</v>
      </c>
      <c r="P109" s="18">
        <v>0</v>
      </c>
      <c r="Q109" s="18">
        <v>0</v>
      </c>
      <c r="R109" s="4">
        <f t="shared" ref="R109:R122" si="28">SUM(H109:Q109)</f>
        <v>65</v>
      </c>
      <c r="S109" s="10"/>
      <c r="T109" s="4">
        <f t="shared" si="26"/>
        <v>0</v>
      </c>
      <c r="U109" s="4">
        <f t="shared" si="26"/>
        <v>0</v>
      </c>
      <c r="V109" s="4">
        <f t="shared" si="26"/>
        <v>0.16666666666666663</v>
      </c>
      <c r="W109" s="4">
        <f t="shared" si="26"/>
        <v>0.4242424242424242</v>
      </c>
      <c r="X109" s="4">
        <f t="shared" si="26"/>
        <v>0.58333333333333326</v>
      </c>
      <c r="Y109" s="4">
        <f t="shared" si="25"/>
        <v>0.7</v>
      </c>
      <c r="Z109" s="4">
        <f t="shared" si="25"/>
        <v>1.3125</v>
      </c>
      <c r="AA109" s="4">
        <f t="shared" si="25"/>
        <v>1.7499999999999998</v>
      </c>
      <c r="AB109" s="4">
        <f t="shared" si="25"/>
        <v>0</v>
      </c>
      <c r="AC109" s="4">
        <f t="shared" si="25"/>
        <v>0</v>
      </c>
      <c r="AD109" s="21">
        <f t="shared" ref="AD109:AD122" si="29">SUM(T109:AC109)</f>
        <v>4.936742424242424</v>
      </c>
      <c r="AE109" s="3">
        <f t="shared" si="21"/>
        <v>2.1556371753246752</v>
      </c>
      <c r="AF109" s="34">
        <f t="shared" si="15"/>
        <v>1.7977543290043292</v>
      </c>
      <c r="AG109" s="3">
        <f t="shared" si="20"/>
        <v>1.1990721649484535</v>
      </c>
      <c r="AH109" s="5" t="s">
        <v>25</v>
      </c>
      <c r="AI109" s="39"/>
    </row>
    <row r="110" spans="1:35" x14ac:dyDescent="0.35">
      <c r="A110" s="2">
        <f t="shared" si="17"/>
        <v>120.03550356506238</v>
      </c>
      <c r="C110">
        <f t="shared" si="22"/>
        <v>87</v>
      </c>
      <c r="E110" s="8">
        <v>93</v>
      </c>
      <c r="F110" s="18" t="s">
        <v>20</v>
      </c>
      <c r="G110" s="4">
        <f t="shared" si="27"/>
        <v>14</v>
      </c>
      <c r="H110" s="60">
        <v>0</v>
      </c>
      <c r="I110" s="60">
        <v>0</v>
      </c>
      <c r="J110" s="60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4">
        <f t="shared" si="28"/>
        <v>0</v>
      </c>
      <c r="S110" s="10"/>
      <c r="T110" s="4">
        <f t="shared" si="26"/>
        <v>0</v>
      </c>
      <c r="U110" s="4">
        <f t="shared" si="26"/>
        <v>0</v>
      </c>
      <c r="V110" s="4">
        <f t="shared" si="26"/>
        <v>0</v>
      </c>
      <c r="W110" s="4">
        <f t="shared" si="26"/>
        <v>0</v>
      </c>
      <c r="X110" s="4">
        <f t="shared" si="26"/>
        <v>0</v>
      </c>
      <c r="Y110" s="4">
        <f t="shared" si="25"/>
        <v>0</v>
      </c>
      <c r="Z110" s="4">
        <f t="shared" si="25"/>
        <v>0</v>
      </c>
      <c r="AA110" s="4">
        <f t="shared" si="25"/>
        <v>0</v>
      </c>
      <c r="AB110" s="4">
        <f t="shared" si="25"/>
        <v>0</v>
      </c>
      <c r="AC110" s="4">
        <f t="shared" si="25"/>
        <v>0</v>
      </c>
      <c r="AD110" s="21">
        <f t="shared" si="29"/>
        <v>0</v>
      </c>
      <c r="AE110" s="3">
        <f t="shared" si="21"/>
        <v>2.0040294913419912</v>
      </c>
      <c r="AF110" s="34">
        <f t="shared" ref="AF110:AF173" si="30">+($A110-$A82)/28</f>
        <v>1.7977543290043292</v>
      </c>
      <c r="AG110" s="3">
        <f t="shared" si="20"/>
        <v>1.1147404620362704</v>
      </c>
      <c r="AH110" s="3"/>
      <c r="AI110" s="7"/>
    </row>
    <row r="111" spans="1:35" x14ac:dyDescent="0.35">
      <c r="A111" s="2">
        <f t="shared" si="17"/>
        <v>122.6756550802139</v>
      </c>
      <c r="C111">
        <f t="shared" si="22"/>
        <v>88</v>
      </c>
      <c r="E111" s="8">
        <v>94</v>
      </c>
      <c r="F111" s="18" t="s">
        <v>21</v>
      </c>
      <c r="G111" s="4">
        <f t="shared" si="27"/>
        <v>14</v>
      </c>
      <c r="H111" s="60">
        <v>0</v>
      </c>
      <c r="I111" s="60">
        <v>0</v>
      </c>
      <c r="J111" s="60">
        <v>10</v>
      </c>
      <c r="K111" s="18">
        <v>20</v>
      </c>
      <c r="L111" s="18">
        <v>25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4">
        <f t="shared" si="28"/>
        <v>55</v>
      </c>
      <c r="S111" s="10"/>
      <c r="T111" s="4">
        <f t="shared" si="26"/>
        <v>0</v>
      </c>
      <c r="U111" s="4">
        <f t="shared" si="26"/>
        <v>0</v>
      </c>
      <c r="V111" s="4">
        <f t="shared" si="26"/>
        <v>0.33333333333333326</v>
      </c>
      <c r="W111" s="4">
        <f t="shared" si="26"/>
        <v>0.8484848484848484</v>
      </c>
      <c r="X111" s="4">
        <f t="shared" si="26"/>
        <v>1.4583333333333333</v>
      </c>
      <c r="Y111" s="4">
        <f t="shared" si="25"/>
        <v>0</v>
      </c>
      <c r="Z111" s="4">
        <f t="shared" si="25"/>
        <v>0</v>
      </c>
      <c r="AA111" s="4">
        <f t="shared" si="25"/>
        <v>0</v>
      </c>
      <c r="AB111" s="4">
        <f t="shared" si="25"/>
        <v>0</v>
      </c>
      <c r="AC111" s="4">
        <f t="shared" si="25"/>
        <v>0</v>
      </c>
      <c r="AD111" s="21">
        <f t="shared" si="29"/>
        <v>2.6401515151515147</v>
      </c>
      <c r="AE111" s="3">
        <f t="shared" si="21"/>
        <v>2.0489245129870128</v>
      </c>
      <c r="AF111" s="34">
        <f t="shared" si="30"/>
        <v>1.8227813852813857</v>
      </c>
      <c r="AG111" s="3">
        <f t="shared" si="20"/>
        <v>1.1240648656672105</v>
      </c>
      <c r="AH111" s="3"/>
      <c r="AI111" s="7"/>
    </row>
    <row r="112" spans="1:35" x14ac:dyDescent="0.35">
      <c r="A112" s="2">
        <f t="shared" si="17"/>
        <v>122.6756550802139</v>
      </c>
      <c r="C112">
        <f t="shared" si="22"/>
        <v>89</v>
      </c>
      <c r="E112" s="8">
        <v>95</v>
      </c>
      <c r="F112" s="18" t="s">
        <v>20</v>
      </c>
      <c r="G112" s="4">
        <f t="shared" si="27"/>
        <v>14</v>
      </c>
      <c r="H112" s="60">
        <v>0</v>
      </c>
      <c r="I112" s="60">
        <v>0</v>
      </c>
      <c r="J112" s="60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4">
        <f t="shared" si="28"/>
        <v>0</v>
      </c>
      <c r="S112" s="10"/>
      <c r="T112" s="4">
        <f t="shared" si="26"/>
        <v>0</v>
      </c>
      <c r="U112" s="4">
        <f t="shared" si="26"/>
        <v>0</v>
      </c>
      <c r="V112" s="4">
        <f t="shared" si="26"/>
        <v>0</v>
      </c>
      <c r="W112" s="4">
        <f t="shared" si="26"/>
        <v>0</v>
      </c>
      <c r="X112" s="4">
        <f t="shared" si="26"/>
        <v>0</v>
      </c>
      <c r="Y112" s="4">
        <f t="shared" si="25"/>
        <v>0</v>
      </c>
      <c r="Z112" s="4">
        <f t="shared" si="25"/>
        <v>0</v>
      </c>
      <c r="AA112" s="4">
        <f t="shared" si="25"/>
        <v>0</v>
      </c>
      <c r="AB112" s="4">
        <f t="shared" si="25"/>
        <v>0</v>
      </c>
      <c r="AC112" s="4">
        <f t="shared" si="25"/>
        <v>0</v>
      </c>
      <c r="AD112" s="21">
        <f t="shared" si="29"/>
        <v>0</v>
      </c>
      <c r="AE112" s="3">
        <f t="shared" si="21"/>
        <v>1.8978729978354976</v>
      </c>
      <c r="AF112" s="34">
        <f t="shared" si="30"/>
        <v>1.8227813852813857</v>
      </c>
      <c r="AG112" s="3">
        <f t="shared" si="20"/>
        <v>1.0411961704022559</v>
      </c>
      <c r="AH112" s="3"/>
      <c r="AI112" s="7"/>
    </row>
    <row r="113" spans="1:35" x14ac:dyDescent="0.35">
      <c r="A113" s="2">
        <f t="shared" si="17"/>
        <v>127.52489750445632</v>
      </c>
      <c r="C113">
        <f t="shared" si="22"/>
        <v>90</v>
      </c>
      <c r="E113" s="8">
        <v>96</v>
      </c>
      <c r="F113" s="18" t="s">
        <v>22</v>
      </c>
      <c r="G113" s="4">
        <f t="shared" si="27"/>
        <v>14</v>
      </c>
      <c r="H113" s="60">
        <v>0</v>
      </c>
      <c r="I113" s="60">
        <v>0</v>
      </c>
      <c r="J113" s="60">
        <v>5</v>
      </c>
      <c r="K113" s="18">
        <v>10</v>
      </c>
      <c r="L113" s="18">
        <v>10</v>
      </c>
      <c r="M113" s="18">
        <v>10</v>
      </c>
      <c r="N113" s="18">
        <v>10</v>
      </c>
      <c r="O113" s="18">
        <v>18</v>
      </c>
      <c r="P113" s="18">
        <v>0</v>
      </c>
      <c r="Q113" s="18">
        <v>0</v>
      </c>
      <c r="R113" s="4">
        <f t="shared" si="28"/>
        <v>63</v>
      </c>
      <c r="S113" s="10"/>
      <c r="T113" s="4">
        <f t="shared" si="26"/>
        <v>0</v>
      </c>
      <c r="U113" s="4">
        <f t="shared" si="26"/>
        <v>0</v>
      </c>
      <c r="V113" s="4">
        <f t="shared" si="26"/>
        <v>0.16666666666666663</v>
      </c>
      <c r="W113" s="4">
        <f t="shared" si="26"/>
        <v>0.4242424242424242</v>
      </c>
      <c r="X113" s="4">
        <f t="shared" si="26"/>
        <v>0.58333333333333326</v>
      </c>
      <c r="Y113" s="4">
        <f t="shared" si="25"/>
        <v>0.7</v>
      </c>
      <c r="Z113" s="4">
        <f t="shared" si="25"/>
        <v>0.875</v>
      </c>
      <c r="AA113" s="4">
        <f t="shared" si="25"/>
        <v>2.0999999999999996</v>
      </c>
      <c r="AB113" s="4">
        <f t="shared" si="25"/>
        <v>0</v>
      </c>
      <c r="AC113" s="4">
        <f t="shared" si="25"/>
        <v>0</v>
      </c>
      <c r="AD113" s="21">
        <f t="shared" si="29"/>
        <v>4.8492424242424237</v>
      </c>
      <c r="AE113" s="3">
        <f t="shared" si="21"/>
        <v>2.134731331168831</v>
      </c>
      <c r="AF113" s="34">
        <f t="shared" si="30"/>
        <v>1.8509063852813854</v>
      </c>
      <c r="AG113" s="3">
        <f t="shared" si="20"/>
        <v>1.1533437607349855</v>
      </c>
      <c r="AH113" s="3"/>
      <c r="AI113" s="7"/>
    </row>
    <row r="114" spans="1:35" x14ac:dyDescent="0.35">
      <c r="A114" s="2">
        <f t="shared" si="17"/>
        <v>129.70671568627449</v>
      </c>
      <c r="C114">
        <f t="shared" si="22"/>
        <v>91</v>
      </c>
      <c r="E114" s="8">
        <v>97</v>
      </c>
      <c r="F114" s="18" t="s">
        <v>23</v>
      </c>
      <c r="G114" s="4">
        <f t="shared" si="27"/>
        <v>14</v>
      </c>
      <c r="H114" s="60">
        <v>0</v>
      </c>
      <c r="I114" s="60">
        <v>0</v>
      </c>
      <c r="J114" s="60">
        <v>5</v>
      </c>
      <c r="K114" s="18">
        <v>20</v>
      </c>
      <c r="L114" s="18">
        <v>20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4">
        <f t="shared" si="28"/>
        <v>45</v>
      </c>
      <c r="S114" s="10"/>
      <c r="T114" s="4">
        <f t="shared" si="26"/>
        <v>0</v>
      </c>
      <c r="U114" s="4">
        <f t="shared" si="26"/>
        <v>0</v>
      </c>
      <c r="V114" s="4">
        <f t="shared" si="26"/>
        <v>0.16666666666666663</v>
      </c>
      <c r="W114" s="4">
        <f t="shared" si="26"/>
        <v>0.8484848484848484</v>
      </c>
      <c r="X114" s="4">
        <f t="shared" si="26"/>
        <v>1.1666666666666665</v>
      </c>
      <c r="Y114" s="4">
        <f t="shared" si="25"/>
        <v>0</v>
      </c>
      <c r="Z114" s="4">
        <f t="shared" si="25"/>
        <v>0</v>
      </c>
      <c r="AA114" s="4">
        <f t="shared" si="25"/>
        <v>0</v>
      </c>
      <c r="AB114" s="4">
        <f t="shared" si="25"/>
        <v>0</v>
      </c>
      <c r="AC114" s="4">
        <f t="shared" si="25"/>
        <v>0</v>
      </c>
      <c r="AD114" s="21">
        <f t="shared" si="29"/>
        <v>2.1818181818181817</v>
      </c>
      <c r="AE114" s="3">
        <f t="shared" si="21"/>
        <v>2.1551055194805189</v>
      </c>
      <c r="AF114" s="34">
        <f t="shared" si="30"/>
        <v>1.8714691558441554</v>
      </c>
      <c r="AG114" s="3">
        <f t="shared" si="20"/>
        <v>1.1515581289441155</v>
      </c>
      <c r="AH114" s="3"/>
      <c r="AI114" s="7"/>
    </row>
    <row r="115" spans="1:35" x14ac:dyDescent="0.35">
      <c r="A115" s="2">
        <f t="shared" si="17"/>
        <v>129.70671568627449</v>
      </c>
      <c r="C115">
        <f t="shared" si="22"/>
        <v>92</v>
      </c>
      <c r="E115" s="8">
        <v>98</v>
      </c>
      <c r="F115" s="18" t="s">
        <v>23</v>
      </c>
      <c r="G115" s="4">
        <f t="shared" si="27"/>
        <v>14</v>
      </c>
      <c r="H115" s="60">
        <v>0</v>
      </c>
      <c r="I115" s="60">
        <v>0</v>
      </c>
      <c r="J115" s="60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4">
        <f t="shared" si="28"/>
        <v>0</v>
      </c>
      <c r="S115" s="10"/>
      <c r="T115" s="4">
        <f t="shared" si="26"/>
        <v>0</v>
      </c>
      <c r="U115" s="4">
        <f t="shared" si="26"/>
        <v>0</v>
      </c>
      <c r="V115" s="4">
        <f t="shared" si="26"/>
        <v>0</v>
      </c>
      <c r="W115" s="4">
        <f t="shared" si="26"/>
        <v>0</v>
      </c>
      <c r="X115" s="4">
        <f t="shared" si="26"/>
        <v>0</v>
      </c>
      <c r="Y115" s="4">
        <f t="shared" si="25"/>
        <v>0</v>
      </c>
      <c r="Z115" s="4">
        <f t="shared" si="25"/>
        <v>0</v>
      </c>
      <c r="AA115" s="4">
        <f t="shared" si="25"/>
        <v>0</v>
      </c>
      <c r="AB115" s="4">
        <f t="shared" si="25"/>
        <v>0</v>
      </c>
      <c r="AC115" s="4">
        <f t="shared" si="25"/>
        <v>0</v>
      </c>
      <c r="AD115" s="21">
        <f t="shared" si="29"/>
        <v>0</v>
      </c>
      <c r="AE115" s="3">
        <f t="shared" si="21"/>
        <v>2.0000022186147182</v>
      </c>
      <c r="AF115" s="34">
        <f t="shared" si="30"/>
        <v>1.8714691558441554</v>
      </c>
      <c r="AG115" s="3">
        <f t="shared" si="20"/>
        <v>1.0686802998431391</v>
      </c>
      <c r="AH115" s="3">
        <f>SUM(AD109:AD115)</f>
        <v>14.607954545454545</v>
      </c>
      <c r="AI115" s="7">
        <f>+AH115/AH108</f>
        <v>1.0711904894172548</v>
      </c>
    </row>
    <row r="116" spans="1:35" x14ac:dyDescent="0.35">
      <c r="A116" s="2">
        <f t="shared" si="17"/>
        <v>134.78929144385026</v>
      </c>
      <c r="C116">
        <f t="shared" si="22"/>
        <v>93</v>
      </c>
      <c r="E116" s="8">
        <v>99</v>
      </c>
      <c r="F116" s="18" t="s">
        <v>19</v>
      </c>
      <c r="G116" s="4">
        <f>+G115+1</f>
        <v>15</v>
      </c>
      <c r="H116" s="60">
        <v>0</v>
      </c>
      <c r="I116" s="60">
        <v>0</v>
      </c>
      <c r="J116" s="60">
        <v>5</v>
      </c>
      <c r="K116" s="18">
        <v>10</v>
      </c>
      <c r="L116" s="18">
        <v>10</v>
      </c>
      <c r="M116" s="18">
        <v>10</v>
      </c>
      <c r="N116" s="18">
        <v>10</v>
      </c>
      <c r="O116" s="18">
        <v>20</v>
      </c>
      <c r="P116" s="18">
        <v>0</v>
      </c>
      <c r="Q116" s="18">
        <v>0</v>
      </c>
      <c r="R116" s="4">
        <f t="shared" si="28"/>
        <v>65</v>
      </c>
      <c r="S116" s="10"/>
      <c r="T116" s="4">
        <f t="shared" si="26"/>
        <v>0</v>
      </c>
      <c r="U116" s="4">
        <f t="shared" si="26"/>
        <v>0</v>
      </c>
      <c r="V116" s="4">
        <f t="shared" si="26"/>
        <v>0.16666666666666663</v>
      </c>
      <c r="W116" s="4">
        <f t="shared" si="26"/>
        <v>0.4242424242424242</v>
      </c>
      <c r="X116" s="4">
        <f t="shared" si="26"/>
        <v>0.58333333333333326</v>
      </c>
      <c r="Y116" s="4">
        <f t="shared" si="25"/>
        <v>0.7</v>
      </c>
      <c r="Z116" s="4">
        <f t="shared" si="25"/>
        <v>0.875</v>
      </c>
      <c r="AA116" s="4">
        <f t="shared" si="25"/>
        <v>2.333333333333333</v>
      </c>
      <c r="AB116" s="4">
        <f t="shared" si="25"/>
        <v>0</v>
      </c>
      <c r="AC116" s="4">
        <f t="shared" si="25"/>
        <v>0</v>
      </c>
      <c r="AD116" s="21">
        <f t="shared" si="29"/>
        <v>5.0825757575757571</v>
      </c>
      <c r="AE116" s="3">
        <f t="shared" si="21"/>
        <v>2.2378544372294371</v>
      </c>
      <c r="AF116" s="34">
        <f t="shared" si="30"/>
        <v>1.9079274891774891</v>
      </c>
      <c r="AG116" s="3">
        <f t="shared" si="20"/>
        <v>1.1729242593984428</v>
      </c>
      <c r="AH116" s="3"/>
      <c r="AI116" s="7"/>
    </row>
    <row r="117" spans="1:35" x14ac:dyDescent="0.35">
      <c r="A117" s="2">
        <f t="shared" si="17"/>
        <v>134.78929144385026</v>
      </c>
      <c r="C117">
        <f t="shared" si="22"/>
        <v>94</v>
      </c>
      <c r="E117" s="8">
        <v>100</v>
      </c>
      <c r="F117" s="18" t="s">
        <v>20</v>
      </c>
      <c r="G117" s="4">
        <f t="shared" si="27"/>
        <v>15</v>
      </c>
      <c r="H117" s="60">
        <v>0</v>
      </c>
      <c r="I117" s="60">
        <v>0</v>
      </c>
      <c r="J117" s="60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4">
        <f t="shared" si="28"/>
        <v>0</v>
      </c>
      <c r="S117" s="10"/>
      <c r="T117" s="4">
        <f t="shared" si="26"/>
        <v>0</v>
      </c>
      <c r="U117" s="4">
        <f t="shared" si="26"/>
        <v>0</v>
      </c>
      <c r="V117" s="4">
        <f t="shared" si="26"/>
        <v>0</v>
      </c>
      <c r="W117" s="4">
        <f t="shared" si="26"/>
        <v>0</v>
      </c>
      <c r="X117" s="4">
        <f t="shared" si="26"/>
        <v>0</v>
      </c>
      <c r="Y117" s="4">
        <f t="shared" si="25"/>
        <v>0</v>
      </c>
      <c r="Z117" s="4">
        <f t="shared" si="25"/>
        <v>0</v>
      </c>
      <c r="AA117" s="4">
        <f t="shared" si="25"/>
        <v>0</v>
      </c>
      <c r="AB117" s="4">
        <f t="shared" si="25"/>
        <v>0</v>
      </c>
      <c r="AC117" s="4">
        <f t="shared" si="25"/>
        <v>0</v>
      </c>
      <c r="AD117" s="21">
        <f t="shared" si="29"/>
        <v>0</v>
      </c>
      <c r="AE117" s="3">
        <f t="shared" si="21"/>
        <v>2.0805324675324672</v>
      </c>
      <c r="AF117" s="34">
        <f t="shared" si="30"/>
        <v>1.9079274891774891</v>
      </c>
      <c r="AG117" s="3">
        <f t="shared" si="20"/>
        <v>1.0904672632131258</v>
      </c>
      <c r="AH117" s="3"/>
      <c r="AI117" s="7"/>
    </row>
    <row r="118" spans="1:35" x14ac:dyDescent="0.35">
      <c r="A118" s="2">
        <f t="shared" si="17"/>
        <v>137.56201871657754</v>
      </c>
      <c r="C118">
        <f t="shared" si="22"/>
        <v>95</v>
      </c>
      <c r="E118" s="8">
        <v>101</v>
      </c>
      <c r="F118" s="18" t="s">
        <v>21</v>
      </c>
      <c r="G118" s="4">
        <f t="shared" si="27"/>
        <v>15</v>
      </c>
      <c r="H118" s="60">
        <v>0</v>
      </c>
      <c r="I118" s="60">
        <v>0</v>
      </c>
      <c r="J118" s="60">
        <v>10</v>
      </c>
      <c r="K118" s="18">
        <v>30</v>
      </c>
      <c r="L118" s="18">
        <v>20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4">
        <f t="shared" si="28"/>
        <v>60</v>
      </c>
      <c r="S118" s="10"/>
      <c r="T118" s="4">
        <f t="shared" si="26"/>
        <v>0</v>
      </c>
      <c r="U118" s="4">
        <f t="shared" si="26"/>
        <v>0</v>
      </c>
      <c r="V118" s="4">
        <f t="shared" si="26"/>
        <v>0.33333333333333326</v>
      </c>
      <c r="W118" s="4">
        <f t="shared" si="26"/>
        <v>1.2727272727272725</v>
      </c>
      <c r="X118" s="4">
        <f t="shared" si="26"/>
        <v>1.1666666666666665</v>
      </c>
      <c r="Y118" s="4">
        <f t="shared" si="25"/>
        <v>0</v>
      </c>
      <c r="Z118" s="4">
        <f t="shared" si="25"/>
        <v>0</v>
      </c>
      <c r="AA118" s="4">
        <f t="shared" si="25"/>
        <v>0</v>
      </c>
      <c r="AB118" s="4">
        <f t="shared" si="25"/>
        <v>0</v>
      </c>
      <c r="AC118" s="4">
        <f t="shared" si="25"/>
        <v>0</v>
      </c>
      <c r="AD118" s="21">
        <f t="shared" si="29"/>
        <v>2.7727272727272725</v>
      </c>
      <c r="AE118" s="3">
        <f t="shared" si="21"/>
        <v>2.1429139610389609</v>
      </c>
      <c r="AF118" s="34">
        <f t="shared" si="30"/>
        <v>1.9543290043290047</v>
      </c>
      <c r="AG118" s="3">
        <f t="shared" si="20"/>
        <v>1.0964960128474912</v>
      </c>
      <c r="AH118" s="3"/>
      <c r="AI118" s="7"/>
    </row>
    <row r="119" spans="1:35" x14ac:dyDescent="0.35">
      <c r="A119" s="2">
        <f t="shared" si="17"/>
        <v>137.56201871657754</v>
      </c>
      <c r="C119">
        <f t="shared" si="22"/>
        <v>96</v>
      </c>
      <c r="E119" s="8">
        <v>102</v>
      </c>
      <c r="F119" s="18" t="s">
        <v>20</v>
      </c>
      <c r="G119" s="4">
        <f t="shared" si="27"/>
        <v>15</v>
      </c>
      <c r="H119" s="60">
        <v>0</v>
      </c>
      <c r="I119" s="60">
        <v>0</v>
      </c>
      <c r="J119" s="60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4">
        <f t="shared" si="28"/>
        <v>0</v>
      </c>
      <c r="S119" s="10"/>
      <c r="T119" s="4">
        <f t="shared" si="26"/>
        <v>0</v>
      </c>
      <c r="U119" s="4">
        <f t="shared" si="26"/>
        <v>0</v>
      </c>
      <c r="V119" s="4">
        <f t="shared" si="26"/>
        <v>0</v>
      </c>
      <c r="W119" s="4">
        <f t="shared" si="26"/>
        <v>0</v>
      </c>
      <c r="X119" s="4">
        <f t="shared" si="26"/>
        <v>0</v>
      </c>
      <c r="Y119" s="4">
        <f t="shared" si="25"/>
        <v>0</v>
      </c>
      <c r="Z119" s="4">
        <f t="shared" si="25"/>
        <v>0</v>
      </c>
      <c r="AA119" s="4">
        <f t="shared" si="25"/>
        <v>0</v>
      </c>
      <c r="AB119" s="4">
        <f t="shared" si="25"/>
        <v>0</v>
      </c>
      <c r="AC119" s="4">
        <f t="shared" si="25"/>
        <v>0</v>
      </c>
      <c r="AD119" s="21">
        <f t="shared" si="29"/>
        <v>0</v>
      </c>
      <c r="AE119" s="3">
        <f t="shared" si="21"/>
        <v>1.9848027056277053</v>
      </c>
      <c r="AF119" s="34">
        <f t="shared" si="30"/>
        <v>1.9543290043290047</v>
      </c>
      <c r="AG119" s="3">
        <f t="shared" si="20"/>
        <v>1.015592922804297</v>
      </c>
      <c r="AH119" s="3"/>
      <c r="AI119" s="7"/>
    </row>
    <row r="120" spans="1:35" x14ac:dyDescent="0.35">
      <c r="A120" s="2">
        <f t="shared" si="17"/>
        <v>143.22792780748662</v>
      </c>
      <c r="C120">
        <f t="shared" si="22"/>
        <v>97</v>
      </c>
      <c r="E120" s="8">
        <v>103</v>
      </c>
      <c r="F120" s="18" t="s">
        <v>22</v>
      </c>
      <c r="G120" s="4">
        <f t="shared" si="27"/>
        <v>15</v>
      </c>
      <c r="H120" s="60">
        <v>0</v>
      </c>
      <c r="I120" s="60">
        <v>0</v>
      </c>
      <c r="J120" s="60">
        <v>5</v>
      </c>
      <c r="K120" s="18">
        <v>10</v>
      </c>
      <c r="L120" s="18">
        <v>10</v>
      </c>
      <c r="M120" s="18">
        <v>10</v>
      </c>
      <c r="N120" s="18">
        <v>10</v>
      </c>
      <c r="O120" s="18">
        <v>25</v>
      </c>
      <c r="P120" s="18">
        <v>0</v>
      </c>
      <c r="Q120" s="18">
        <v>0</v>
      </c>
      <c r="R120" s="4">
        <f t="shared" si="28"/>
        <v>70</v>
      </c>
      <c r="S120" s="10"/>
      <c r="T120" s="4">
        <f t="shared" si="26"/>
        <v>0</v>
      </c>
      <c r="U120" s="4">
        <f t="shared" si="26"/>
        <v>0</v>
      </c>
      <c r="V120" s="4">
        <f t="shared" si="26"/>
        <v>0.16666666666666663</v>
      </c>
      <c r="W120" s="4">
        <f t="shared" si="26"/>
        <v>0.4242424242424242</v>
      </c>
      <c r="X120" s="4">
        <f t="shared" si="26"/>
        <v>0.58333333333333326</v>
      </c>
      <c r="Y120" s="4">
        <f t="shared" si="25"/>
        <v>0.7</v>
      </c>
      <c r="Z120" s="4">
        <f t="shared" si="25"/>
        <v>0.875</v>
      </c>
      <c r="AA120" s="4">
        <f t="shared" si="25"/>
        <v>2.9166666666666665</v>
      </c>
      <c r="AB120" s="4">
        <f t="shared" si="25"/>
        <v>0</v>
      </c>
      <c r="AC120" s="4">
        <f t="shared" si="25"/>
        <v>0</v>
      </c>
      <c r="AD120" s="21">
        <f t="shared" si="29"/>
        <v>5.665909090909091</v>
      </c>
      <c r="AE120" s="3">
        <f t="shared" si="21"/>
        <v>2.33115367965368</v>
      </c>
      <c r="AF120" s="34">
        <f t="shared" si="30"/>
        <v>1.995995670995671</v>
      </c>
      <c r="AG120" s="3">
        <f t="shared" si="20"/>
        <v>1.1679151981781708</v>
      </c>
      <c r="AH120" s="3"/>
      <c r="AI120" s="7"/>
    </row>
    <row r="121" spans="1:35" x14ac:dyDescent="0.35">
      <c r="A121" s="2">
        <f t="shared" si="17"/>
        <v>145.40974598930481</v>
      </c>
      <c r="C121">
        <f t="shared" si="22"/>
        <v>98</v>
      </c>
      <c r="E121" s="8">
        <v>104</v>
      </c>
      <c r="F121" s="18" t="s">
        <v>23</v>
      </c>
      <c r="G121" s="4">
        <f t="shared" si="27"/>
        <v>15</v>
      </c>
      <c r="H121" s="60">
        <v>0</v>
      </c>
      <c r="I121" s="60">
        <v>0</v>
      </c>
      <c r="J121" s="60">
        <v>5</v>
      </c>
      <c r="K121" s="18">
        <v>20</v>
      </c>
      <c r="L121" s="18">
        <v>20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4">
        <f t="shared" si="28"/>
        <v>45</v>
      </c>
      <c r="S121" s="10"/>
      <c r="T121" s="4">
        <f t="shared" si="26"/>
        <v>0</v>
      </c>
      <c r="U121" s="4">
        <f t="shared" si="26"/>
        <v>0</v>
      </c>
      <c r="V121" s="4">
        <f t="shared" si="26"/>
        <v>0.16666666666666663</v>
      </c>
      <c r="W121" s="4">
        <f t="shared" si="26"/>
        <v>0.8484848484848484</v>
      </c>
      <c r="X121" s="4">
        <f t="shared" si="26"/>
        <v>1.1666666666666665</v>
      </c>
      <c r="Y121" s="4">
        <f t="shared" si="25"/>
        <v>0</v>
      </c>
      <c r="Z121" s="4">
        <f t="shared" si="25"/>
        <v>0</v>
      </c>
      <c r="AA121" s="4">
        <f t="shared" si="25"/>
        <v>0</v>
      </c>
      <c r="AB121" s="4">
        <f t="shared" si="25"/>
        <v>0</v>
      </c>
      <c r="AC121" s="4">
        <f t="shared" si="25"/>
        <v>0</v>
      </c>
      <c r="AD121" s="21">
        <f t="shared" si="29"/>
        <v>2.1818181818181817</v>
      </c>
      <c r="AE121" s="3">
        <f t="shared" si="21"/>
        <v>2.3259199134199133</v>
      </c>
      <c r="AF121" s="34">
        <f t="shared" si="30"/>
        <v>2.0165584415584417</v>
      </c>
      <c r="AG121" s="3">
        <f t="shared" si="20"/>
        <v>1.1534106155745183</v>
      </c>
      <c r="AH121" s="3"/>
      <c r="AI121" s="7"/>
    </row>
    <row r="122" spans="1:35" x14ac:dyDescent="0.35">
      <c r="A122" s="2">
        <f t="shared" si="17"/>
        <v>145.40974598930481</v>
      </c>
      <c r="C122">
        <f t="shared" si="22"/>
        <v>99</v>
      </c>
      <c r="E122" s="8">
        <v>105</v>
      </c>
      <c r="F122" s="18" t="s">
        <v>23</v>
      </c>
      <c r="G122" s="4">
        <f t="shared" si="27"/>
        <v>15</v>
      </c>
      <c r="H122" s="60">
        <v>0</v>
      </c>
      <c r="I122" s="60">
        <v>0</v>
      </c>
      <c r="J122" s="60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4">
        <f t="shared" si="28"/>
        <v>0</v>
      </c>
      <c r="S122" s="10"/>
      <c r="T122" s="4">
        <f t="shared" si="26"/>
        <v>0</v>
      </c>
      <c r="U122" s="4">
        <f t="shared" si="26"/>
        <v>0</v>
      </c>
      <c r="V122" s="4">
        <f t="shared" si="26"/>
        <v>0</v>
      </c>
      <c r="W122" s="4">
        <f t="shared" si="26"/>
        <v>0</v>
      </c>
      <c r="X122" s="4">
        <f t="shared" si="26"/>
        <v>0</v>
      </c>
      <c r="Y122" s="4">
        <f t="shared" si="26"/>
        <v>0</v>
      </c>
      <c r="Z122" s="4">
        <f t="shared" si="26"/>
        <v>0</v>
      </c>
      <c r="AA122" s="4">
        <f t="shared" si="26"/>
        <v>0</v>
      </c>
      <c r="AB122" s="4">
        <f t="shared" si="26"/>
        <v>0</v>
      </c>
      <c r="AC122" s="4">
        <f t="shared" si="26"/>
        <v>0</v>
      </c>
      <c r="AD122" s="21">
        <f t="shared" si="29"/>
        <v>0</v>
      </c>
      <c r="AE122" s="3">
        <f t="shared" si="21"/>
        <v>2.1591253246753248</v>
      </c>
      <c r="AF122" s="34">
        <f t="shared" si="30"/>
        <v>2.0165584415584417</v>
      </c>
      <c r="AG122" s="3">
        <f t="shared" si="20"/>
        <v>1.070698116245371</v>
      </c>
      <c r="AH122" s="3">
        <f>SUM(AD116:AD122)</f>
        <v>15.703030303030301</v>
      </c>
      <c r="AI122" s="7">
        <f>+AH122/AH115</f>
        <v>1.0749643459095033</v>
      </c>
    </row>
    <row r="123" spans="1:35" x14ac:dyDescent="0.35">
      <c r="A123" s="2">
        <f t="shared" si="17"/>
        <v>151.07565508021389</v>
      </c>
      <c r="C123">
        <f t="shared" si="22"/>
        <v>100</v>
      </c>
      <c r="E123" s="8">
        <v>106</v>
      </c>
      <c r="F123" s="18" t="s">
        <v>19</v>
      </c>
      <c r="G123" s="4">
        <f>+G122+1</f>
        <v>16</v>
      </c>
      <c r="H123" s="60">
        <v>0</v>
      </c>
      <c r="I123" s="60">
        <v>0</v>
      </c>
      <c r="J123" s="60">
        <v>5</v>
      </c>
      <c r="K123" s="18">
        <v>10</v>
      </c>
      <c r="L123" s="18">
        <v>10</v>
      </c>
      <c r="M123" s="18">
        <v>10</v>
      </c>
      <c r="N123" s="18">
        <v>10</v>
      </c>
      <c r="O123" s="18">
        <v>25</v>
      </c>
      <c r="P123" s="18">
        <v>0</v>
      </c>
      <c r="Q123" s="18">
        <v>0</v>
      </c>
      <c r="R123" s="4">
        <f t="shared" ref="R123:R186" si="31">SUM(H123:Q123)</f>
        <v>70</v>
      </c>
      <c r="S123" s="10"/>
      <c r="T123" s="4">
        <f t="shared" ref="T123:AC138" si="32">+H123*H$8</f>
        <v>0</v>
      </c>
      <c r="U123" s="4">
        <f t="shared" si="32"/>
        <v>0</v>
      </c>
      <c r="V123" s="4">
        <f t="shared" si="32"/>
        <v>0.16666666666666663</v>
      </c>
      <c r="W123" s="4">
        <f t="shared" si="32"/>
        <v>0.4242424242424242</v>
      </c>
      <c r="X123" s="4">
        <f t="shared" si="32"/>
        <v>0.58333333333333326</v>
      </c>
      <c r="Y123" s="4">
        <f t="shared" si="32"/>
        <v>0.7</v>
      </c>
      <c r="Z123" s="4">
        <f t="shared" si="32"/>
        <v>0.875</v>
      </c>
      <c r="AA123" s="4">
        <f t="shared" si="32"/>
        <v>2.9166666666666665</v>
      </c>
      <c r="AB123" s="4">
        <f t="shared" si="32"/>
        <v>0</v>
      </c>
      <c r="AC123" s="4">
        <f t="shared" si="32"/>
        <v>0</v>
      </c>
      <c r="AD123" s="21">
        <f t="shared" ref="AD123:AD186" si="33">SUM(T123:AC123)</f>
        <v>5.665909090909091</v>
      </c>
      <c r="AE123" s="3">
        <f t="shared" si="21"/>
        <v>2.4727029220779224</v>
      </c>
      <c r="AF123" s="34">
        <f t="shared" si="30"/>
        <v>2.0582251082251082</v>
      </c>
      <c r="AG123" s="3">
        <f t="shared" si="20"/>
        <v>1.2013763276895575</v>
      </c>
      <c r="AH123" s="3"/>
      <c r="AI123" s="7"/>
    </row>
    <row r="124" spans="1:35" x14ac:dyDescent="0.35">
      <c r="A124" s="2">
        <f t="shared" si="17"/>
        <v>151.74232174688055</v>
      </c>
      <c r="C124">
        <f t="shared" si="22"/>
        <v>101</v>
      </c>
      <c r="E124" s="8">
        <v>107</v>
      </c>
      <c r="F124" s="18" t="s">
        <v>20</v>
      </c>
      <c r="G124" s="4">
        <f t="shared" si="27"/>
        <v>16</v>
      </c>
      <c r="H124" s="60">
        <v>0</v>
      </c>
      <c r="I124" s="60">
        <v>0</v>
      </c>
      <c r="J124" s="60">
        <v>20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4">
        <f t="shared" si="31"/>
        <v>20</v>
      </c>
      <c r="S124" s="10"/>
      <c r="T124" s="4">
        <f t="shared" si="32"/>
        <v>0</v>
      </c>
      <c r="U124" s="4">
        <f t="shared" si="32"/>
        <v>0</v>
      </c>
      <c r="V124" s="4">
        <f t="shared" si="32"/>
        <v>0.66666666666666652</v>
      </c>
      <c r="W124" s="4">
        <f t="shared" si="32"/>
        <v>0</v>
      </c>
      <c r="X124" s="4">
        <f t="shared" si="32"/>
        <v>0</v>
      </c>
      <c r="Y124" s="4">
        <f t="shared" si="32"/>
        <v>0</v>
      </c>
      <c r="Z124" s="4">
        <f t="shared" si="32"/>
        <v>0</v>
      </c>
      <c r="AA124" s="4">
        <f t="shared" si="32"/>
        <v>0</v>
      </c>
      <c r="AB124" s="4">
        <f t="shared" si="32"/>
        <v>0</v>
      </c>
      <c r="AC124" s="4">
        <f t="shared" si="32"/>
        <v>0</v>
      </c>
      <c r="AD124" s="21">
        <f t="shared" si="33"/>
        <v>0.66666666666666652</v>
      </c>
      <c r="AE124" s="3">
        <f t="shared" si="21"/>
        <v>2.4156650432900433</v>
      </c>
      <c r="AF124" s="34">
        <f t="shared" si="30"/>
        <v>2.0820346320346315</v>
      </c>
      <c r="AG124" s="3">
        <f t="shared" si="20"/>
        <v>1.1602424888242024</v>
      </c>
      <c r="AH124" s="3"/>
      <c r="AI124" s="7"/>
    </row>
    <row r="125" spans="1:35" x14ac:dyDescent="0.35">
      <c r="A125" s="2">
        <f t="shared" si="17"/>
        <v>154.01656417112298</v>
      </c>
      <c r="C125">
        <f t="shared" si="22"/>
        <v>102</v>
      </c>
      <c r="E125" s="8">
        <v>108</v>
      </c>
      <c r="F125" s="18" t="s">
        <v>21</v>
      </c>
      <c r="G125" s="4">
        <f t="shared" si="27"/>
        <v>16</v>
      </c>
      <c r="H125" s="60">
        <v>0</v>
      </c>
      <c r="I125" s="60">
        <v>0</v>
      </c>
      <c r="J125" s="60">
        <v>10</v>
      </c>
      <c r="K125" s="18">
        <v>10</v>
      </c>
      <c r="L125" s="18">
        <v>20</v>
      </c>
      <c r="M125" s="18">
        <v>5</v>
      </c>
      <c r="N125" s="18">
        <v>0</v>
      </c>
      <c r="O125" s="18">
        <v>0</v>
      </c>
      <c r="P125" s="18">
        <v>0</v>
      </c>
      <c r="Q125" s="18">
        <v>0</v>
      </c>
      <c r="R125" s="4">
        <f t="shared" si="31"/>
        <v>45</v>
      </c>
      <c r="S125" s="10"/>
      <c r="T125" s="4">
        <f t="shared" si="32"/>
        <v>0</v>
      </c>
      <c r="U125" s="4">
        <f t="shared" si="32"/>
        <v>0</v>
      </c>
      <c r="V125" s="4">
        <f t="shared" si="32"/>
        <v>0.33333333333333326</v>
      </c>
      <c r="W125" s="4">
        <f t="shared" si="32"/>
        <v>0.4242424242424242</v>
      </c>
      <c r="X125" s="4">
        <f t="shared" si="32"/>
        <v>1.1666666666666665</v>
      </c>
      <c r="Y125" s="4">
        <f t="shared" si="32"/>
        <v>0.35</v>
      </c>
      <c r="Z125" s="4">
        <f t="shared" si="32"/>
        <v>0</v>
      </c>
      <c r="AA125" s="4">
        <f t="shared" si="32"/>
        <v>0</v>
      </c>
      <c r="AB125" s="4">
        <f t="shared" si="32"/>
        <v>0</v>
      </c>
      <c r="AC125" s="4">
        <f t="shared" si="32"/>
        <v>0</v>
      </c>
      <c r="AD125" s="21">
        <f t="shared" si="33"/>
        <v>2.274242424242424</v>
      </c>
      <c r="AE125" s="3">
        <f t="shared" si="21"/>
        <v>2.3539529220779221</v>
      </c>
      <c r="AF125" s="34">
        <f t="shared" si="30"/>
        <v>2.1106331168831169</v>
      </c>
      <c r="AG125" s="3">
        <f t="shared" si="20"/>
        <v>1.1152828519786178</v>
      </c>
      <c r="AH125" s="3"/>
      <c r="AI125" s="7"/>
    </row>
    <row r="126" spans="1:35" x14ac:dyDescent="0.35">
      <c r="A126" s="2">
        <f t="shared" si="17"/>
        <v>154.01656417112298</v>
      </c>
      <c r="C126">
        <f t="shared" si="22"/>
        <v>103</v>
      </c>
      <c r="E126" s="8">
        <v>109</v>
      </c>
      <c r="F126" s="18" t="s">
        <v>20</v>
      </c>
      <c r="G126" s="4">
        <f t="shared" si="27"/>
        <v>16</v>
      </c>
      <c r="H126" s="60">
        <v>0</v>
      </c>
      <c r="I126" s="60">
        <v>0</v>
      </c>
      <c r="J126" s="60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4">
        <f t="shared" si="31"/>
        <v>0</v>
      </c>
      <c r="S126" s="10"/>
      <c r="T126" s="4">
        <f t="shared" si="32"/>
        <v>0</v>
      </c>
      <c r="U126" s="4">
        <f t="shared" si="32"/>
        <v>0</v>
      </c>
      <c r="V126" s="4">
        <f t="shared" si="32"/>
        <v>0</v>
      </c>
      <c r="W126" s="4">
        <f t="shared" si="32"/>
        <v>0</v>
      </c>
      <c r="X126" s="4">
        <f t="shared" si="32"/>
        <v>0</v>
      </c>
      <c r="Y126" s="4">
        <f t="shared" si="32"/>
        <v>0</v>
      </c>
      <c r="Z126" s="4">
        <f t="shared" si="32"/>
        <v>0</v>
      </c>
      <c r="AA126" s="4">
        <f t="shared" si="32"/>
        <v>0</v>
      </c>
      <c r="AB126" s="4">
        <f t="shared" si="32"/>
        <v>0</v>
      </c>
      <c r="AC126" s="4">
        <f t="shared" si="32"/>
        <v>0</v>
      </c>
      <c r="AD126" s="21">
        <f t="shared" si="33"/>
        <v>0</v>
      </c>
      <c r="AE126" s="3">
        <f t="shared" si="21"/>
        <v>2.1792730519480519</v>
      </c>
      <c r="AF126" s="34">
        <f t="shared" si="30"/>
        <v>2.1106331168831169</v>
      </c>
      <c r="AG126" s="3">
        <f t="shared" si="20"/>
        <v>1.032521016805753</v>
      </c>
      <c r="AH126" s="3"/>
      <c r="AI126" s="7"/>
    </row>
    <row r="127" spans="1:35" x14ac:dyDescent="0.35">
      <c r="A127" s="2">
        <f t="shared" si="17"/>
        <v>160.2658065953654</v>
      </c>
      <c r="C127">
        <f t="shared" si="22"/>
        <v>104</v>
      </c>
      <c r="E127" s="8">
        <v>110</v>
      </c>
      <c r="F127" s="18" t="s">
        <v>22</v>
      </c>
      <c r="G127" s="4">
        <f t="shared" si="27"/>
        <v>16</v>
      </c>
      <c r="H127" s="60">
        <v>0</v>
      </c>
      <c r="I127" s="60">
        <v>0</v>
      </c>
      <c r="J127" s="60">
        <v>5</v>
      </c>
      <c r="K127" s="18">
        <v>10</v>
      </c>
      <c r="L127" s="18">
        <v>10</v>
      </c>
      <c r="M127" s="18">
        <v>10</v>
      </c>
      <c r="N127" s="18">
        <v>10</v>
      </c>
      <c r="O127" s="18">
        <v>30</v>
      </c>
      <c r="P127" s="18">
        <v>0</v>
      </c>
      <c r="Q127" s="18">
        <v>0</v>
      </c>
      <c r="R127" s="4">
        <f t="shared" si="31"/>
        <v>75</v>
      </c>
      <c r="S127" s="10"/>
      <c r="T127" s="4">
        <f t="shared" si="32"/>
        <v>0</v>
      </c>
      <c r="U127" s="4">
        <f t="shared" si="32"/>
        <v>0</v>
      </c>
      <c r="V127" s="4">
        <f t="shared" si="32"/>
        <v>0.16666666666666663</v>
      </c>
      <c r="W127" s="4">
        <f t="shared" si="32"/>
        <v>0.4242424242424242</v>
      </c>
      <c r="X127" s="4">
        <f t="shared" si="32"/>
        <v>0.58333333333333326</v>
      </c>
      <c r="Y127" s="4">
        <f t="shared" si="32"/>
        <v>0.7</v>
      </c>
      <c r="Z127" s="4">
        <f t="shared" si="32"/>
        <v>0.875</v>
      </c>
      <c r="AA127" s="4">
        <f t="shared" si="32"/>
        <v>3.4999999999999996</v>
      </c>
      <c r="AB127" s="4">
        <f t="shared" si="32"/>
        <v>0</v>
      </c>
      <c r="AC127" s="4">
        <f t="shared" si="32"/>
        <v>0</v>
      </c>
      <c r="AD127" s="21">
        <f t="shared" si="33"/>
        <v>6.2492424242424232</v>
      </c>
      <c r="AE127" s="3">
        <f t="shared" si="21"/>
        <v>2.5290054112554108</v>
      </c>
      <c r="AF127" s="34">
        <f t="shared" si="30"/>
        <v>2.1575081168831169</v>
      </c>
      <c r="AG127" s="3">
        <f t="shared" si="20"/>
        <v>1.1721881329044472</v>
      </c>
      <c r="AH127" s="3"/>
      <c r="AI127" s="7"/>
    </row>
    <row r="128" spans="1:35" x14ac:dyDescent="0.35">
      <c r="A128" s="2">
        <f t="shared" si="17"/>
        <v>162.44762477718359</v>
      </c>
      <c r="C128">
        <f t="shared" si="22"/>
        <v>105</v>
      </c>
      <c r="E128" s="8">
        <v>111</v>
      </c>
      <c r="F128" s="18" t="s">
        <v>23</v>
      </c>
      <c r="G128" s="4">
        <f t="shared" si="27"/>
        <v>16</v>
      </c>
      <c r="H128" s="60">
        <v>0</v>
      </c>
      <c r="I128" s="60">
        <v>0</v>
      </c>
      <c r="J128" s="60">
        <v>5</v>
      </c>
      <c r="K128" s="18">
        <v>20</v>
      </c>
      <c r="L128" s="18">
        <v>20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4">
        <f t="shared" si="31"/>
        <v>45</v>
      </c>
      <c r="S128" s="10"/>
      <c r="T128" s="4">
        <f t="shared" si="32"/>
        <v>0</v>
      </c>
      <c r="U128" s="4">
        <f t="shared" si="32"/>
        <v>0</v>
      </c>
      <c r="V128" s="4">
        <f t="shared" si="32"/>
        <v>0.16666666666666663</v>
      </c>
      <c r="W128" s="4">
        <f t="shared" si="32"/>
        <v>0.8484848484848484</v>
      </c>
      <c r="X128" s="4">
        <f t="shared" si="32"/>
        <v>1.1666666666666665</v>
      </c>
      <c r="Y128" s="4">
        <f t="shared" si="32"/>
        <v>0</v>
      </c>
      <c r="Z128" s="4">
        <f t="shared" si="32"/>
        <v>0</v>
      </c>
      <c r="AA128" s="4">
        <f t="shared" si="32"/>
        <v>0</v>
      </c>
      <c r="AB128" s="4">
        <f t="shared" si="32"/>
        <v>0</v>
      </c>
      <c r="AC128" s="4">
        <f t="shared" si="32"/>
        <v>0</v>
      </c>
      <c r="AD128" s="21">
        <f t="shared" si="33"/>
        <v>2.1818181818181817</v>
      </c>
      <c r="AE128" s="3">
        <f t="shared" si="21"/>
        <v>2.5094696969696964</v>
      </c>
      <c r="AF128" s="34">
        <f t="shared" si="30"/>
        <v>2.1780708874458874</v>
      </c>
      <c r="AG128" s="3">
        <f t="shared" si="20"/>
        <v>1.1521524443643905</v>
      </c>
      <c r="AH128" s="3"/>
      <c r="AI128" s="7"/>
    </row>
    <row r="129" spans="1:35" x14ac:dyDescent="0.35">
      <c r="A129" s="2">
        <f t="shared" si="17"/>
        <v>162.44762477718359</v>
      </c>
      <c r="C129">
        <f t="shared" si="22"/>
        <v>106</v>
      </c>
      <c r="E129" s="8">
        <v>112</v>
      </c>
      <c r="F129" s="18" t="s">
        <v>23</v>
      </c>
      <c r="G129" s="4">
        <f t="shared" si="27"/>
        <v>16</v>
      </c>
      <c r="H129" s="60">
        <v>0</v>
      </c>
      <c r="I129" s="60">
        <v>0</v>
      </c>
      <c r="J129" s="60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4">
        <f t="shared" si="31"/>
        <v>0</v>
      </c>
      <c r="S129" s="10"/>
      <c r="T129" s="4">
        <f t="shared" si="32"/>
        <v>0</v>
      </c>
      <c r="U129" s="4">
        <f t="shared" si="32"/>
        <v>0</v>
      </c>
      <c r="V129" s="4">
        <f t="shared" si="32"/>
        <v>0</v>
      </c>
      <c r="W129" s="4">
        <f t="shared" si="32"/>
        <v>0</v>
      </c>
      <c r="X129" s="4">
        <f t="shared" si="32"/>
        <v>0</v>
      </c>
      <c r="Y129" s="4">
        <f t="shared" si="32"/>
        <v>0</v>
      </c>
      <c r="Z129" s="4">
        <f t="shared" si="32"/>
        <v>0</v>
      </c>
      <c r="AA129" s="4">
        <f t="shared" si="32"/>
        <v>0</v>
      </c>
      <c r="AB129" s="4">
        <f t="shared" si="32"/>
        <v>0</v>
      </c>
      <c r="AC129" s="4">
        <f t="shared" si="32"/>
        <v>0</v>
      </c>
      <c r="AD129" s="21">
        <f t="shared" si="33"/>
        <v>0</v>
      </c>
      <c r="AE129" s="3">
        <f t="shared" si="21"/>
        <v>2.3285398268398265</v>
      </c>
      <c r="AF129" s="34">
        <f t="shared" si="30"/>
        <v>2.1780708874458874</v>
      </c>
      <c r="AG129" s="3">
        <f t="shared" si="20"/>
        <v>1.0690835822934974</v>
      </c>
      <c r="AH129" s="3">
        <f>SUM(AD123:AD129)</f>
        <v>17.037878787878785</v>
      </c>
      <c r="AI129" s="7">
        <f>+AH129/AH122</f>
        <v>1.0850057892705518</v>
      </c>
    </row>
    <row r="130" spans="1:35" x14ac:dyDescent="0.35">
      <c r="A130" s="2">
        <f t="shared" si="17"/>
        <v>168.69686720142602</v>
      </c>
      <c r="C130">
        <f t="shared" si="22"/>
        <v>107</v>
      </c>
      <c r="E130" s="8">
        <v>113</v>
      </c>
      <c r="F130" s="18" t="s">
        <v>19</v>
      </c>
      <c r="G130" s="4">
        <f>+G129+1</f>
        <v>17</v>
      </c>
      <c r="H130" s="60">
        <v>0</v>
      </c>
      <c r="I130" s="60">
        <v>0</v>
      </c>
      <c r="J130" s="60">
        <v>5</v>
      </c>
      <c r="K130" s="18">
        <v>10</v>
      </c>
      <c r="L130" s="18">
        <v>10</v>
      </c>
      <c r="M130" s="18">
        <v>10</v>
      </c>
      <c r="N130" s="18">
        <v>10</v>
      </c>
      <c r="O130" s="18">
        <v>30</v>
      </c>
      <c r="P130" s="18">
        <v>0</v>
      </c>
      <c r="Q130" s="18">
        <v>0</v>
      </c>
      <c r="R130" s="4">
        <f t="shared" si="31"/>
        <v>75</v>
      </c>
      <c r="S130" s="10"/>
      <c r="T130" s="4">
        <f t="shared" si="32"/>
        <v>0</v>
      </c>
      <c r="U130" s="4">
        <f t="shared" si="32"/>
        <v>0</v>
      </c>
      <c r="V130" s="4">
        <f t="shared" si="32"/>
        <v>0.16666666666666663</v>
      </c>
      <c r="W130" s="4">
        <f t="shared" si="32"/>
        <v>0.4242424242424242</v>
      </c>
      <c r="X130" s="4">
        <f t="shared" si="32"/>
        <v>0.58333333333333326</v>
      </c>
      <c r="Y130" s="4">
        <f t="shared" si="32"/>
        <v>0.7</v>
      </c>
      <c r="Z130" s="4">
        <f t="shared" si="32"/>
        <v>0.875</v>
      </c>
      <c r="AA130" s="4">
        <f t="shared" si="32"/>
        <v>3.4999999999999996</v>
      </c>
      <c r="AB130" s="4">
        <f t="shared" si="32"/>
        <v>0</v>
      </c>
      <c r="AC130" s="4">
        <f t="shared" si="32"/>
        <v>0</v>
      </c>
      <c r="AD130" s="21">
        <f t="shared" si="33"/>
        <v>6.2492424242424232</v>
      </c>
      <c r="AE130" s="3">
        <f t="shared" si="21"/>
        <v>2.6715892857142856</v>
      </c>
      <c r="AF130" s="34">
        <f t="shared" si="30"/>
        <v>2.2457792207792204</v>
      </c>
      <c r="AG130" s="3">
        <f t="shared" si="20"/>
        <v>1.1896045973688016</v>
      </c>
      <c r="AH130" s="3"/>
      <c r="AI130" s="7"/>
    </row>
    <row r="131" spans="1:35" x14ac:dyDescent="0.35">
      <c r="A131" s="2">
        <f t="shared" si="17"/>
        <v>169.53020053475936</v>
      </c>
      <c r="C131">
        <f t="shared" si="22"/>
        <v>108</v>
      </c>
      <c r="E131" s="8">
        <v>114</v>
      </c>
      <c r="F131" s="18" t="s">
        <v>20</v>
      </c>
      <c r="G131" s="4">
        <f t="shared" si="27"/>
        <v>17</v>
      </c>
      <c r="H131" s="60">
        <v>0</v>
      </c>
      <c r="I131" s="60">
        <v>0</v>
      </c>
      <c r="J131" s="60">
        <v>25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4">
        <f t="shared" si="31"/>
        <v>25</v>
      </c>
      <c r="S131" s="10"/>
      <c r="T131" s="4">
        <f t="shared" si="32"/>
        <v>0</v>
      </c>
      <c r="U131" s="4">
        <f t="shared" si="32"/>
        <v>0</v>
      </c>
      <c r="V131" s="4">
        <f t="shared" si="32"/>
        <v>0.83333333333333315</v>
      </c>
      <c r="W131" s="4">
        <f t="shared" si="32"/>
        <v>0</v>
      </c>
      <c r="X131" s="4">
        <f t="shared" si="32"/>
        <v>0</v>
      </c>
      <c r="Y131" s="4">
        <f t="shared" si="32"/>
        <v>0</v>
      </c>
      <c r="Z131" s="4">
        <f t="shared" si="32"/>
        <v>0</v>
      </c>
      <c r="AA131" s="4">
        <f t="shared" si="32"/>
        <v>0</v>
      </c>
      <c r="AB131" s="4">
        <f t="shared" si="32"/>
        <v>0</v>
      </c>
      <c r="AC131" s="4">
        <f t="shared" si="32"/>
        <v>0</v>
      </c>
      <c r="AD131" s="21">
        <f t="shared" si="33"/>
        <v>0.83333333333333315</v>
      </c>
      <c r="AE131" s="3">
        <f t="shared" si="21"/>
        <v>2.5624165584415577</v>
      </c>
      <c r="AF131" s="34">
        <f t="shared" si="30"/>
        <v>2.2755411255411255</v>
      </c>
      <c r="AG131" s="3">
        <f t="shared" si="20"/>
        <v>1.1260691049177205</v>
      </c>
      <c r="AH131" s="3"/>
      <c r="AI131" s="7"/>
    </row>
    <row r="132" spans="1:35" x14ac:dyDescent="0.35">
      <c r="A132" s="2">
        <f t="shared" si="17"/>
        <v>171.8786853832442</v>
      </c>
      <c r="C132">
        <f t="shared" si="22"/>
        <v>109</v>
      </c>
      <c r="E132" s="8">
        <v>115</v>
      </c>
      <c r="F132" s="18" t="s">
        <v>21</v>
      </c>
      <c r="G132" s="4">
        <f t="shared" si="27"/>
        <v>17</v>
      </c>
      <c r="H132" s="60">
        <v>0</v>
      </c>
      <c r="I132" s="60">
        <v>0</v>
      </c>
      <c r="J132" s="60">
        <v>10</v>
      </c>
      <c r="K132" s="18">
        <v>20</v>
      </c>
      <c r="L132" s="18">
        <v>20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4">
        <f t="shared" si="31"/>
        <v>50</v>
      </c>
      <c r="S132" s="10"/>
      <c r="T132" s="4">
        <f t="shared" si="32"/>
        <v>0</v>
      </c>
      <c r="U132" s="4">
        <f t="shared" si="32"/>
        <v>0</v>
      </c>
      <c r="V132" s="4">
        <f t="shared" si="32"/>
        <v>0.33333333333333326</v>
      </c>
      <c r="W132" s="4">
        <f t="shared" si="32"/>
        <v>0.8484848484848484</v>
      </c>
      <c r="X132" s="4">
        <f t="shared" si="32"/>
        <v>1.1666666666666665</v>
      </c>
      <c r="Y132" s="4">
        <f t="shared" si="32"/>
        <v>0</v>
      </c>
      <c r="Z132" s="4">
        <f t="shared" si="32"/>
        <v>0</v>
      </c>
      <c r="AA132" s="4">
        <f t="shared" si="32"/>
        <v>0</v>
      </c>
      <c r="AB132" s="4">
        <f t="shared" si="32"/>
        <v>0</v>
      </c>
      <c r="AC132" s="4">
        <f t="shared" si="32"/>
        <v>0</v>
      </c>
      <c r="AD132" s="21">
        <f t="shared" si="33"/>
        <v>2.3484848484848482</v>
      </c>
      <c r="AE132" s="3">
        <f t="shared" si="21"/>
        <v>2.5547429653679647</v>
      </c>
      <c r="AF132" s="34">
        <f t="shared" si="30"/>
        <v>2.265124458874459</v>
      </c>
      <c r="AG132" s="3">
        <f t="shared" si="20"/>
        <v>1.1278598645468767</v>
      </c>
      <c r="AH132" s="3"/>
      <c r="AI132" s="7"/>
    </row>
    <row r="133" spans="1:35" x14ac:dyDescent="0.35">
      <c r="A133" s="2">
        <f t="shared" si="17"/>
        <v>171.8786853832442</v>
      </c>
      <c r="C133">
        <f t="shared" si="22"/>
        <v>110</v>
      </c>
      <c r="E133" s="8">
        <v>116</v>
      </c>
      <c r="F133" s="18" t="s">
        <v>20</v>
      </c>
      <c r="G133" s="4">
        <f t="shared" si="27"/>
        <v>17</v>
      </c>
      <c r="H133" s="60">
        <v>0</v>
      </c>
      <c r="I133" s="60">
        <v>0</v>
      </c>
      <c r="J133" s="60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4">
        <f t="shared" si="31"/>
        <v>0</v>
      </c>
      <c r="S133" s="10"/>
      <c r="T133" s="4">
        <f t="shared" si="32"/>
        <v>0</v>
      </c>
      <c r="U133" s="4">
        <f t="shared" si="32"/>
        <v>0</v>
      </c>
      <c r="V133" s="4">
        <f t="shared" si="32"/>
        <v>0</v>
      </c>
      <c r="W133" s="4">
        <f t="shared" si="32"/>
        <v>0</v>
      </c>
      <c r="X133" s="4">
        <f t="shared" si="32"/>
        <v>0</v>
      </c>
      <c r="Y133" s="4">
        <f t="shared" si="32"/>
        <v>0</v>
      </c>
      <c r="Z133" s="4">
        <f t="shared" si="32"/>
        <v>0</v>
      </c>
      <c r="AA133" s="4">
        <f t="shared" si="32"/>
        <v>0</v>
      </c>
      <c r="AB133" s="4">
        <f t="shared" si="32"/>
        <v>0</v>
      </c>
      <c r="AC133" s="4">
        <f t="shared" si="32"/>
        <v>0</v>
      </c>
      <c r="AD133" s="21">
        <f t="shared" si="33"/>
        <v>0</v>
      </c>
      <c r="AE133" s="3">
        <f t="shared" si="21"/>
        <v>2.3651485930735929</v>
      </c>
      <c r="AF133" s="34">
        <f t="shared" si="30"/>
        <v>2.265124458874459</v>
      </c>
      <c r="AG133" s="3">
        <f t="shared" si="20"/>
        <v>1.0441583392061538</v>
      </c>
      <c r="AH133" s="3"/>
      <c r="AI133" s="7"/>
    </row>
    <row r="134" spans="1:35" x14ac:dyDescent="0.35">
      <c r="A134" s="2">
        <f t="shared" si="17"/>
        <v>178.71126114081997</v>
      </c>
      <c r="C134">
        <f t="shared" si="22"/>
        <v>111</v>
      </c>
      <c r="E134" s="8">
        <v>117</v>
      </c>
      <c r="F134" s="18" t="s">
        <v>22</v>
      </c>
      <c r="G134" s="4">
        <f t="shared" si="27"/>
        <v>17</v>
      </c>
      <c r="H134" s="60">
        <v>0</v>
      </c>
      <c r="I134" s="60">
        <v>0</v>
      </c>
      <c r="J134" s="60">
        <v>5</v>
      </c>
      <c r="K134" s="18">
        <v>10</v>
      </c>
      <c r="L134" s="18">
        <v>10</v>
      </c>
      <c r="M134" s="18">
        <v>10</v>
      </c>
      <c r="N134" s="18">
        <v>10</v>
      </c>
      <c r="O134" s="18">
        <v>35</v>
      </c>
      <c r="P134" s="18">
        <v>0</v>
      </c>
      <c r="Q134" s="18">
        <v>0</v>
      </c>
      <c r="R134" s="4">
        <f t="shared" si="31"/>
        <v>80</v>
      </c>
      <c r="S134" s="10"/>
      <c r="T134" s="4">
        <f t="shared" si="32"/>
        <v>0</v>
      </c>
      <c r="U134" s="4">
        <f t="shared" si="32"/>
        <v>0</v>
      </c>
      <c r="V134" s="4">
        <f t="shared" si="32"/>
        <v>0.16666666666666663</v>
      </c>
      <c r="W134" s="4">
        <f t="shared" si="32"/>
        <v>0.4242424242424242</v>
      </c>
      <c r="X134" s="4">
        <f t="shared" si="32"/>
        <v>0.58333333333333326</v>
      </c>
      <c r="Y134" s="4">
        <f t="shared" si="32"/>
        <v>0.7</v>
      </c>
      <c r="Z134" s="4">
        <f t="shared" si="32"/>
        <v>0.875</v>
      </c>
      <c r="AA134" s="4">
        <f t="shared" si="32"/>
        <v>4.083333333333333</v>
      </c>
      <c r="AB134" s="4">
        <f t="shared" si="32"/>
        <v>0</v>
      </c>
      <c r="AC134" s="4">
        <f t="shared" si="32"/>
        <v>0</v>
      </c>
      <c r="AD134" s="21">
        <f t="shared" si="33"/>
        <v>6.8325757575757571</v>
      </c>
      <c r="AE134" s="3">
        <f t="shared" si="21"/>
        <v>2.7433831168831162</v>
      </c>
      <c r="AF134" s="34">
        <f t="shared" si="30"/>
        <v>2.3453327922077927</v>
      </c>
      <c r="AG134" s="3">
        <f t="shared" si="20"/>
        <v>1.1697201889632969</v>
      </c>
      <c r="AH134" s="3"/>
      <c r="AI134" s="7"/>
    </row>
    <row r="135" spans="1:35" x14ac:dyDescent="0.35">
      <c r="A135" s="2">
        <f t="shared" si="17"/>
        <v>180.89307932263816</v>
      </c>
      <c r="C135">
        <f t="shared" si="22"/>
        <v>112</v>
      </c>
      <c r="E135" s="8">
        <v>118</v>
      </c>
      <c r="F135" s="18" t="s">
        <v>23</v>
      </c>
      <c r="G135" s="4">
        <f t="shared" si="27"/>
        <v>17</v>
      </c>
      <c r="H135" s="60">
        <v>0</v>
      </c>
      <c r="I135" s="60">
        <v>0</v>
      </c>
      <c r="J135" s="60">
        <v>5</v>
      </c>
      <c r="K135" s="18">
        <v>20</v>
      </c>
      <c r="L135" s="18">
        <v>20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4">
        <f t="shared" si="31"/>
        <v>45</v>
      </c>
      <c r="S135" s="10"/>
      <c r="T135" s="4">
        <f t="shared" si="32"/>
        <v>0</v>
      </c>
      <c r="U135" s="4">
        <f t="shared" si="32"/>
        <v>0</v>
      </c>
      <c r="V135" s="4">
        <f t="shared" si="32"/>
        <v>0.16666666666666663</v>
      </c>
      <c r="W135" s="4">
        <f t="shared" si="32"/>
        <v>0.8484848484848484</v>
      </c>
      <c r="X135" s="4">
        <f t="shared" si="32"/>
        <v>1.1666666666666665</v>
      </c>
      <c r="Y135" s="4">
        <f t="shared" si="32"/>
        <v>0</v>
      </c>
      <c r="Z135" s="4">
        <f t="shared" si="32"/>
        <v>0</v>
      </c>
      <c r="AA135" s="4">
        <f t="shared" si="32"/>
        <v>0</v>
      </c>
      <c r="AB135" s="4">
        <f t="shared" si="32"/>
        <v>0</v>
      </c>
      <c r="AC135" s="4">
        <f t="shared" si="32"/>
        <v>0</v>
      </c>
      <c r="AD135" s="21">
        <f t="shared" si="33"/>
        <v>2.1818181818181817</v>
      </c>
      <c r="AE135" s="3">
        <f t="shared" si="21"/>
        <v>2.7087662337662333</v>
      </c>
      <c r="AF135" s="34">
        <f t="shared" si="30"/>
        <v>2.3497970779220787</v>
      </c>
      <c r="AG135" s="3">
        <f t="shared" si="20"/>
        <v>1.1527660235928077</v>
      </c>
      <c r="AH135" s="3"/>
      <c r="AI135" s="7"/>
    </row>
    <row r="136" spans="1:35" x14ac:dyDescent="0.35">
      <c r="A136" s="2">
        <f t="shared" si="17"/>
        <v>180.89307932263816</v>
      </c>
      <c r="C136">
        <f t="shared" si="22"/>
        <v>113</v>
      </c>
      <c r="E136" s="8">
        <v>119</v>
      </c>
      <c r="F136" s="18" t="s">
        <v>23</v>
      </c>
      <c r="G136" s="4">
        <f t="shared" si="27"/>
        <v>17</v>
      </c>
      <c r="H136" s="60">
        <v>0</v>
      </c>
      <c r="I136" s="60">
        <v>0</v>
      </c>
      <c r="J136" s="60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4">
        <f t="shared" si="31"/>
        <v>0</v>
      </c>
      <c r="S136" s="10"/>
      <c r="T136" s="4">
        <f t="shared" si="32"/>
        <v>0</v>
      </c>
      <c r="U136" s="4">
        <f t="shared" si="32"/>
        <v>0</v>
      </c>
      <c r="V136" s="4">
        <f t="shared" si="32"/>
        <v>0</v>
      </c>
      <c r="W136" s="4">
        <f t="shared" si="32"/>
        <v>0</v>
      </c>
      <c r="X136" s="4">
        <f t="shared" si="32"/>
        <v>0</v>
      </c>
      <c r="Y136" s="4">
        <f t="shared" si="32"/>
        <v>0</v>
      </c>
      <c r="Z136" s="4">
        <f t="shared" si="32"/>
        <v>0</v>
      </c>
      <c r="AA136" s="4">
        <f t="shared" si="32"/>
        <v>0</v>
      </c>
      <c r="AB136" s="4">
        <f t="shared" si="32"/>
        <v>0</v>
      </c>
      <c r="AC136" s="4">
        <f t="shared" si="32"/>
        <v>0</v>
      </c>
      <c r="AD136" s="21">
        <f t="shared" si="33"/>
        <v>0</v>
      </c>
      <c r="AE136" s="3">
        <f t="shared" si="21"/>
        <v>2.5129218614718609</v>
      </c>
      <c r="AF136" s="34">
        <f t="shared" si="30"/>
        <v>2.3497970779220787</v>
      </c>
      <c r="AG136" s="3">
        <f t="shared" si="20"/>
        <v>1.0694207959838102</v>
      </c>
      <c r="AH136" s="3">
        <f>SUM(AD130:AD136)</f>
        <v>18.445454545454545</v>
      </c>
      <c r="AI136" s="7">
        <f>+AH136/AH129</f>
        <v>1.0826144953312584</v>
      </c>
    </row>
    <row r="137" spans="1:35" x14ac:dyDescent="0.35">
      <c r="A137" s="2">
        <f t="shared" si="17"/>
        <v>187.72565508021393</v>
      </c>
      <c r="C137">
        <f t="shared" si="22"/>
        <v>114</v>
      </c>
      <c r="E137" s="8">
        <v>120</v>
      </c>
      <c r="F137" s="18" t="s">
        <v>19</v>
      </c>
      <c r="G137" s="4">
        <f>+G136+1</f>
        <v>18</v>
      </c>
      <c r="H137" s="60">
        <v>0</v>
      </c>
      <c r="I137" s="60">
        <v>0</v>
      </c>
      <c r="J137" s="60">
        <v>5</v>
      </c>
      <c r="K137" s="18">
        <v>10</v>
      </c>
      <c r="L137" s="18">
        <v>10</v>
      </c>
      <c r="M137" s="18">
        <v>10</v>
      </c>
      <c r="N137" s="18">
        <v>10</v>
      </c>
      <c r="O137" s="18">
        <v>35</v>
      </c>
      <c r="P137" s="18">
        <v>0</v>
      </c>
      <c r="Q137" s="18">
        <v>0</v>
      </c>
      <c r="R137" s="4">
        <f t="shared" si="31"/>
        <v>80</v>
      </c>
      <c r="S137" s="10"/>
      <c r="T137" s="4">
        <f t="shared" si="32"/>
        <v>0</v>
      </c>
      <c r="U137" s="4">
        <f t="shared" si="32"/>
        <v>0</v>
      </c>
      <c r="V137" s="4">
        <f t="shared" si="32"/>
        <v>0.16666666666666663</v>
      </c>
      <c r="W137" s="4">
        <f t="shared" si="32"/>
        <v>0.4242424242424242</v>
      </c>
      <c r="X137" s="4">
        <f t="shared" si="32"/>
        <v>0.58333333333333326</v>
      </c>
      <c r="Y137" s="4">
        <f t="shared" si="32"/>
        <v>0.7</v>
      </c>
      <c r="Z137" s="4">
        <f t="shared" si="32"/>
        <v>0.875</v>
      </c>
      <c r="AA137" s="4">
        <f t="shared" si="32"/>
        <v>4.083333333333333</v>
      </c>
      <c r="AB137" s="4">
        <f t="shared" si="32"/>
        <v>0</v>
      </c>
      <c r="AC137" s="4">
        <f t="shared" si="32"/>
        <v>0</v>
      </c>
      <c r="AD137" s="21">
        <f t="shared" si="33"/>
        <v>6.8325757575757571</v>
      </c>
      <c r="AE137" s="3">
        <f t="shared" si="21"/>
        <v>2.8845211038961032</v>
      </c>
      <c r="AF137" s="34">
        <f t="shared" si="30"/>
        <v>2.4175054112554122</v>
      </c>
      <c r="AG137" s="3">
        <f t="shared" si="20"/>
        <v>1.1931808261798964</v>
      </c>
      <c r="AH137" s="5" t="s">
        <v>25</v>
      </c>
      <c r="AI137" s="39"/>
    </row>
    <row r="138" spans="1:35" x14ac:dyDescent="0.35">
      <c r="A138" s="2">
        <f t="shared" si="17"/>
        <v>188.81656417112302</v>
      </c>
      <c r="C138">
        <f t="shared" si="22"/>
        <v>115</v>
      </c>
      <c r="E138" s="8">
        <v>121</v>
      </c>
      <c r="F138" s="18" t="s">
        <v>20</v>
      </c>
      <c r="G138" s="4">
        <f t="shared" si="27"/>
        <v>18</v>
      </c>
      <c r="H138" s="60">
        <v>0</v>
      </c>
      <c r="I138" s="60">
        <v>0</v>
      </c>
      <c r="J138" s="60">
        <v>20</v>
      </c>
      <c r="K138" s="18">
        <v>10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4">
        <f t="shared" si="31"/>
        <v>30</v>
      </c>
      <c r="S138" s="10"/>
      <c r="T138" s="4">
        <f t="shared" si="32"/>
        <v>0</v>
      </c>
      <c r="U138" s="4">
        <f t="shared" si="32"/>
        <v>0</v>
      </c>
      <c r="V138" s="4">
        <f t="shared" si="32"/>
        <v>0.66666666666666652</v>
      </c>
      <c r="W138" s="4">
        <f t="shared" si="32"/>
        <v>0.4242424242424242</v>
      </c>
      <c r="X138" s="4">
        <f t="shared" si="32"/>
        <v>0</v>
      </c>
      <c r="Y138" s="4">
        <f t="shared" si="32"/>
        <v>0</v>
      </c>
      <c r="Z138" s="4">
        <f t="shared" si="32"/>
        <v>0</v>
      </c>
      <c r="AA138" s="4">
        <f t="shared" si="32"/>
        <v>0</v>
      </c>
      <c r="AB138" s="4">
        <f t="shared" si="32"/>
        <v>0</v>
      </c>
      <c r="AC138" s="4">
        <f t="shared" si="32"/>
        <v>0</v>
      </c>
      <c r="AD138" s="21">
        <f t="shared" si="33"/>
        <v>1.0909090909090908</v>
      </c>
      <c r="AE138" s="3">
        <f t="shared" si="21"/>
        <v>2.7886498917748916</v>
      </c>
      <c r="AF138" s="34">
        <f t="shared" si="30"/>
        <v>2.456466450216451</v>
      </c>
      <c r="AG138" s="3">
        <f t="shared" si="20"/>
        <v>1.1352281613816344</v>
      </c>
      <c r="AH138" s="3"/>
      <c r="AI138" s="7"/>
    </row>
    <row r="139" spans="1:35" x14ac:dyDescent="0.35">
      <c r="A139" s="2">
        <f t="shared" si="17"/>
        <v>191.16504901960786</v>
      </c>
      <c r="C139">
        <f t="shared" si="22"/>
        <v>116</v>
      </c>
      <c r="E139" s="8">
        <v>122</v>
      </c>
      <c r="F139" s="18" t="s">
        <v>21</v>
      </c>
      <c r="G139" s="4">
        <f t="shared" si="27"/>
        <v>18</v>
      </c>
      <c r="H139" s="60">
        <v>0</v>
      </c>
      <c r="I139" s="60">
        <v>0</v>
      </c>
      <c r="J139" s="60">
        <v>10</v>
      </c>
      <c r="K139" s="18">
        <v>20</v>
      </c>
      <c r="L139" s="18">
        <v>20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4">
        <f t="shared" si="31"/>
        <v>50</v>
      </c>
      <c r="S139" s="10"/>
      <c r="T139" s="4">
        <f t="shared" ref="T139:AC164" si="34">+H139*H$8</f>
        <v>0</v>
      </c>
      <c r="U139" s="4">
        <f t="shared" si="34"/>
        <v>0</v>
      </c>
      <c r="V139" s="4">
        <f t="shared" si="34"/>
        <v>0.33333333333333326</v>
      </c>
      <c r="W139" s="4">
        <f t="shared" si="34"/>
        <v>0.8484848484848484</v>
      </c>
      <c r="X139" s="4">
        <f t="shared" si="34"/>
        <v>1.1666666666666665</v>
      </c>
      <c r="Y139" s="4">
        <f t="shared" si="34"/>
        <v>0</v>
      </c>
      <c r="Z139" s="4">
        <f t="shared" si="34"/>
        <v>0</v>
      </c>
      <c r="AA139" s="4">
        <f t="shared" si="34"/>
        <v>0</v>
      </c>
      <c r="AB139" s="4">
        <f t="shared" si="34"/>
        <v>0</v>
      </c>
      <c r="AC139" s="4">
        <f t="shared" si="34"/>
        <v>0</v>
      </c>
      <c r="AD139" s="21">
        <f t="shared" si="33"/>
        <v>2.3484848484848482</v>
      </c>
      <c r="AE139" s="3">
        <f t="shared" si="21"/>
        <v>2.7574756493506487</v>
      </c>
      <c r="AF139" s="34">
        <f t="shared" si="30"/>
        <v>2.4460497835497845</v>
      </c>
      <c r="AG139" s="3">
        <f t="shared" si="20"/>
        <v>1.127317877132048</v>
      </c>
      <c r="AH139" s="3"/>
      <c r="AI139" s="7"/>
    </row>
    <row r="140" spans="1:35" x14ac:dyDescent="0.35">
      <c r="A140" s="2">
        <f t="shared" si="17"/>
        <v>191.16504901960786</v>
      </c>
      <c r="C140">
        <f t="shared" si="22"/>
        <v>117</v>
      </c>
      <c r="E140" s="8">
        <v>123</v>
      </c>
      <c r="F140" s="18" t="s">
        <v>20</v>
      </c>
      <c r="G140" s="4">
        <f t="shared" si="27"/>
        <v>18</v>
      </c>
      <c r="H140" s="60">
        <v>0</v>
      </c>
      <c r="I140" s="60">
        <v>0</v>
      </c>
      <c r="J140" s="60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4">
        <f t="shared" si="31"/>
        <v>0</v>
      </c>
      <c r="S140" s="10"/>
      <c r="T140" s="4">
        <f t="shared" si="34"/>
        <v>0</v>
      </c>
      <c r="U140" s="4">
        <f t="shared" si="34"/>
        <v>0</v>
      </c>
      <c r="V140" s="4">
        <f t="shared" si="34"/>
        <v>0</v>
      </c>
      <c r="W140" s="4">
        <f t="shared" si="34"/>
        <v>0</v>
      </c>
      <c r="X140" s="4">
        <f t="shared" si="34"/>
        <v>0</v>
      </c>
      <c r="Y140" s="4">
        <f t="shared" si="34"/>
        <v>0</v>
      </c>
      <c r="Z140" s="4">
        <f t="shared" si="34"/>
        <v>0</v>
      </c>
      <c r="AA140" s="4">
        <f t="shared" si="34"/>
        <v>0</v>
      </c>
      <c r="AB140" s="4">
        <f t="shared" si="34"/>
        <v>0</v>
      </c>
      <c r="AC140" s="4">
        <f t="shared" si="34"/>
        <v>0</v>
      </c>
      <c r="AD140" s="21">
        <f t="shared" si="33"/>
        <v>0</v>
      </c>
      <c r="AE140" s="3">
        <f t="shared" si="21"/>
        <v>2.5527882034632028</v>
      </c>
      <c r="AF140" s="34">
        <f t="shared" si="30"/>
        <v>2.4460497835497845</v>
      </c>
      <c r="AG140" s="3">
        <f t="shared" si="20"/>
        <v>1.0436370594872015</v>
      </c>
      <c r="AH140" s="3"/>
      <c r="AI140" s="7"/>
    </row>
    <row r="141" spans="1:35" x14ac:dyDescent="0.35">
      <c r="A141" s="2">
        <f t="shared" si="17"/>
        <v>198.58095811051695</v>
      </c>
      <c r="C141">
        <f t="shared" si="22"/>
        <v>118</v>
      </c>
      <c r="D141" t="s">
        <v>25</v>
      </c>
      <c r="E141" s="8">
        <v>124</v>
      </c>
      <c r="F141" s="18" t="s">
        <v>22</v>
      </c>
      <c r="G141" s="4">
        <f t="shared" si="27"/>
        <v>18</v>
      </c>
      <c r="H141" s="60">
        <v>0</v>
      </c>
      <c r="I141" s="60">
        <v>0</v>
      </c>
      <c r="J141" s="60">
        <v>5</v>
      </c>
      <c r="K141" s="18">
        <v>10</v>
      </c>
      <c r="L141" s="18">
        <v>10</v>
      </c>
      <c r="M141" s="18">
        <v>10</v>
      </c>
      <c r="N141" s="18">
        <v>10</v>
      </c>
      <c r="O141" s="18">
        <v>40</v>
      </c>
      <c r="P141" s="18">
        <v>0</v>
      </c>
      <c r="Q141" s="18">
        <v>0</v>
      </c>
      <c r="R141" s="4">
        <f t="shared" si="31"/>
        <v>85</v>
      </c>
      <c r="S141" s="10"/>
      <c r="T141" s="4">
        <f t="shared" si="34"/>
        <v>0</v>
      </c>
      <c r="U141" s="4">
        <f t="shared" si="34"/>
        <v>0</v>
      </c>
      <c r="V141" s="4">
        <f t="shared" si="34"/>
        <v>0.16666666666666663</v>
      </c>
      <c r="W141" s="4">
        <f t="shared" si="34"/>
        <v>0.4242424242424242</v>
      </c>
      <c r="X141" s="4">
        <f t="shared" si="34"/>
        <v>0.58333333333333326</v>
      </c>
      <c r="Y141" s="4">
        <f t="shared" si="34"/>
        <v>0.7</v>
      </c>
      <c r="Z141" s="4">
        <f t="shared" si="34"/>
        <v>0.875</v>
      </c>
      <c r="AA141" s="4">
        <f t="shared" si="34"/>
        <v>4.6666666666666661</v>
      </c>
      <c r="AB141" s="4">
        <f t="shared" si="34"/>
        <v>0</v>
      </c>
      <c r="AC141" s="4">
        <f t="shared" si="34"/>
        <v>0</v>
      </c>
      <c r="AD141" s="21">
        <f t="shared" si="33"/>
        <v>7.4159090909090901</v>
      </c>
      <c r="AE141" s="3">
        <f t="shared" si="21"/>
        <v>2.9593463203463202</v>
      </c>
      <c r="AF141" s="34">
        <f t="shared" si="30"/>
        <v>2.5377164502164509</v>
      </c>
      <c r="AG141" s="3">
        <f t="shared" si="20"/>
        <v>1.1661453824338439</v>
      </c>
      <c r="AH141" s="3"/>
      <c r="AI141" s="7"/>
    </row>
    <row r="142" spans="1:35" x14ac:dyDescent="0.35">
      <c r="A142" s="2">
        <f t="shared" si="17"/>
        <v>200.76277629233513</v>
      </c>
      <c r="C142">
        <f t="shared" si="22"/>
        <v>119</v>
      </c>
      <c r="E142" s="8">
        <v>125</v>
      </c>
      <c r="F142" s="18" t="s">
        <v>23</v>
      </c>
      <c r="G142" s="4">
        <f t="shared" si="27"/>
        <v>18</v>
      </c>
      <c r="H142" s="60">
        <v>0</v>
      </c>
      <c r="I142" s="60">
        <v>0</v>
      </c>
      <c r="J142" s="60">
        <v>5</v>
      </c>
      <c r="K142" s="18">
        <v>20</v>
      </c>
      <c r="L142" s="18">
        <v>20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4">
        <f t="shared" si="31"/>
        <v>45</v>
      </c>
      <c r="S142" s="10"/>
      <c r="T142" s="4">
        <f t="shared" si="34"/>
        <v>0</v>
      </c>
      <c r="U142" s="4">
        <f t="shared" si="34"/>
        <v>0</v>
      </c>
      <c r="V142" s="4">
        <f t="shared" si="34"/>
        <v>0.16666666666666663</v>
      </c>
      <c r="W142" s="4">
        <f t="shared" si="34"/>
        <v>0.8484848484848484</v>
      </c>
      <c r="X142" s="4">
        <f t="shared" si="34"/>
        <v>1.1666666666666665</v>
      </c>
      <c r="Y142" s="4">
        <f t="shared" si="34"/>
        <v>0</v>
      </c>
      <c r="Z142" s="4">
        <f t="shared" si="34"/>
        <v>0</v>
      </c>
      <c r="AA142" s="4">
        <f t="shared" si="34"/>
        <v>0</v>
      </c>
      <c r="AB142" s="4">
        <f t="shared" si="34"/>
        <v>0</v>
      </c>
      <c r="AC142" s="4">
        <f t="shared" si="34"/>
        <v>0</v>
      </c>
      <c r="AD142" s="21">
        <f t="shared" si="33"/>
        <v>2.1818181818181817</v>
      </c>
      <c r="AE142" s="3">
        <f t="shared" si="21"/>
        <v>2.9094696969696967</v>
      </c>
      <c r="AF142" s="34">
        <f t="shared" si="30"/>
        <v>2.5377164502164513</v>
      </c>
      <c r="AG142" s="3">
        <f t="shared" si="20"/>
        <v>1.1464912467748465</v>
      </c>
      <c r="AH142" s="3"/>
      <c r="AI142" s="7"/>
    </row>
    <row r="143" spans="1:35" x14ac:dyDescent="0.35">
      <c r="A143" s="2">
        <f t="shared" si="17"/>
        <v>200.76277629233513</v>
      </c>
      <c r="C143">
        <f t="shared" si="22"/>
        <v>120</v>
      </c>
      <c r="E143" s="8">
        <v>126</v>
      </c>
      <c r="F143" s="18" t="s">
        <v>23</v>
      </c>
      <c r="G143" s="4">
        <f t="shared" si="27"/>
        <v>18</v>
      </c>
      <c r="H143" s="60">
        <v>0</v>
      </c>
      <c r="I143" s="60">
        <v>0</v>
      </c>
      <c r="J143" s="60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4">
        <f t="shared" si="31"/>
        <v>0</v>
      </c>
      <c r="S143" s="10"/>
      <c r="T143" s="4">
        <f t="shared" si="34"/>
        <v>0</v>
      </c>
      <c r="U143" s="4">
        <f t="shared" si="34"/>
        <v>0</v>
      </c>
      <c r="V143" s="4">
        <f t="shared" si="34"/>
        <v>0</v>
      </c>
      <c r="W143" s="4">
        <f t="shared" si="34"/>
        <v>0</v>
      </c>
      <c r="X143" s="4">
        <f t="shared" si="34"/>
        <v>0</v>
      </c>
      <c r="Y143" s="4">
        <f t="shared" si="34"/>
        <v>0</v>
      </c>
      <c r="Z143" s="4">
        <f t="shared" si="34"/>
        <v>0</v>
      </c>
      <c r="AA143" s="4">
        <f t="shared" si="34"/>
        <v>0</v>
      </c>
      <c r="AB143" s="4">
        <f t="shared" si="34"/>
        <v>0</v>
      </c>
      <c r="AC143" s="4">
        <f t="shared" si="34"/>
        <v>0</v>
      </c>
      <c r="AD143" s="21">
        <f t="shared" si="33"/>
        <v>0</v>
      </c>
      <c r="AE143" s="3">
        <f t="shared" si="21"/>
        <v>2.6985322510822507</v>
      </c>
      <c r="AF143" s="34">
        <f t="shared" si="30"/>
        <v>2.5377164502164513</v>
      </c>
      <c r="AG143" s="3">
        <f t="shared" si="20"/>
        <v>1.0633702795487978</v>
      </c>
      <c r="AH143" s="3">
        <f>SUM(AD137:AD143)</f>
        <v>19.869696969696967</v>
      </c>
      <c r="AI143" s="7">
        <f>+AH143/AH136</f>
        <v>1.0772137341876129</v>
      </c>
    </row>
    <row r="144" spans="1:35" x14ac:dyDescent="0.35">
      <c r="A144" s="2">
        <f t="shared" si="17"/>
        <v>207.88701871657756</v>
      </c>
      <c r="C144">
        <f t="shared" si="22"/>
        <v>121</v>
      </c>
      <c r="D144" t="s">
        <v>25</v>
      </c>
      <c r="E144" s="8">
        <v>127</v>
      </c>
      <c r="F144" s="18" t="s">
        <v>19</v>
      </c>
      <c r="G144" s="4">
        <f>+G143+1</f>
        <v>19</v>
      </c>
      <c r="H144" s="60">
        <v>0</v>
      </c>
      <c r="I144" s="60">
        <v>0</v>
      </c>
      <c r="J144" s="60">
        <v>5</v>
      </c>
      <c r="K144" s="18">
        <v>10</v>
      </c>
      <c r="L144" s="18">
        <v>10</v>
      </c>
      <c r="M144" s="18">
        <v>10</v>
      </c>
      <c r="N144" s="18">
        <v>10</v>
      </c>
      <c r="O144" s="18">
        <v>15</v>
      </c>
      <c r="P144" s="18">
        <v>15</v>
      </c>
      <c r="Q144" s="18">
        <v>0</v>
      </c>
      <c r="R144" s="4">
        <f t="shared" si="31"/>
        <v>75</v>
      </c>
      <c r="S144" s="10"/>
      <c r="T144" s="4">
        <f t="shared" si="34"/>
        <v>0</v>
      </c>
      <c r="U144" s="4">
        <f t="shared" si="34"/>
        <v>0</v>
      </c>
      <c r="V144" s="4">
        <f t="shared" si="34"/>
        <v>0.16666666666666663</v>
      </c>
      <c r="W144" s="4">
        <f t="shared" si="34"/>
        <v>0.4242424242424242</v>
      </c>
      <c r="X144" s="4">
        <f t="shared" si="34"/>
        <v>0.58333333333333326</v>
      </c>
      <c r="Y144" s="4">
        <f t="shared" si="34"/>
        <v>0.7</v>
      </c>
      <c r="Z144" s="4">
        <f t="shared" si="34"/>
        <v>0.875</v>
      </c>
      <c r="AA144" s="4">
        <f t="shared" si="34"/>
        <v>1.7499999999999998</v>
      </c>
      <c r="AB144" s="4">
        <f t="shared" si="34"/>
        <v>2.625</v>
      </c>
      <c r="AC144" s="4">
        <f t="shared" si="34"/>
        <v>0</v>
      </c>
      <c r="AD144" s="21">
        <f t="shared" si="33"/>
        <v>7.124242424242424</v>
      </c>
      <c r="AE144" s="3">
        <f t="shared" si="21"/>
        <v>3.0474870129870131</v>
      </c>
      <c r="AF144" s="34">
        <f t="shared" si="30"/>
        <v>2.6106331168831178</v>
      </c>
      <c r="AG144" s="3">
        <f t="shared" si="20"/>
        <v>1.1673363803127814</v>
      </c>
      <c r="AH144" s="3"/>
      <c r="AI144" s="7"/>
    </row>
    <row r="145" spans="1:35" x14ac:dyDescent="0.35">
      <c r="A145" s="2">
        <f t="shared" si="17"/>
        <v>209.14459447415331</v>
      </c>
      <c r="C145">
        <f t="shared" si="22"/>
        <v>122</v>
      </c>
      <c r="E145" s="8">
        <v>128</v>
      </c>
      <c r="F145" s="18" t="s">
        <v>20</v>
      </c>
      <c r="G145" s="4">
        <f t="shared" si="27"/>
        <v>19</v>
      </c>
      <c r="H145" s="60">
        <v>0</v>
      </c>
      <c r="I145" s="60">
        <v>0</v>
      </c>
      <c r="J145" s="60">
        <v>25</v>
      </c>
      <c r="K145" s="18">
        <v>10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4">
        <f t="shared" si="31"/>
        <v>35</v>
      </c>
      <c r="S145" s="10"/>
      <c r="T145" s="4">
        <f t="shared" si="34"/>
        <v>0</v>
      </c>
      <c r="U145" s="4">
        <f t="shared" si="34"/>
        <v>0</v>
      </c>
      <c r="V145" s="4">
        <f t="shared" si="34"/>
        <v>0.83333333333333315</v>
      </c>
      <c r="W145" s="4">
        <f t="shared" si="34"/>
        <v>0.4242424242424242</v>
      </c>
      <c r="X145" s="4">
        <f t="shared" si="34"/>
        <v>0</v>
      </c>
      <c r="Y145" s="4">
        <f t="shared" si="34"/>
        <v>0</v>
      </c>
      <c r="Z145" s="4">
        <f t="shared" si="34"/>
        <v>0</v>
      </c>
      <c r="AA145" s="4">
        <f t="shared" si="34"/>
        <v>0</v>
      </c>
      <c r="AB145" s="4">
        <f t="shared" si="34"/>
        <v>0</v>
      </c>
      <c r="AC145" s="4">
        <f t="shared" si="34"/>
        <v>0</v>
      </c>
      <c r="AD145" s="21">
        <f t="shared" si="33"/>
        <v>1.2575757575757573</v>
      </c>
      <c r="AE145" s="3">
        <f t="shared" si="21"/>
        <v>2.9428165584415575</v>
      </c>
      <c r="AF145" s="34">
        <f t="shared" si="30"/>
        <v>2.6555465367965376</v>
      </c>
      <c r="AG145" s="3">
        <f t="shared" si="20"/>
        <v>1.1081773629889242</v>
      </c>
      <c r="AH145" s="3"/>
      <c r="AI145" s="7"/>
    </row>
    <row r="146" spans="1:35" x14ac:dyDescent="0.35">
      <c r="A146" s="2">
        <f t="shared" si="17"/>
        <v>211.49307932263815</v>
      </c>
      <c r="C146">
        <f t="shared" si="22"/>
        <v>123</v>
      </c>
      <c r="E146" s="8">
        <v>129</v>
      </c>
      <c r="F146" s="18" t="s">
        <v>21</v>
      </c>
      <c r="G146" s="4">
        <f t="shared" si="27"/>
        <v>19</v>
      </c>
      <c r="H146" s="60">
        <v>0</v>
      </c>
      <c r="I146" s="60">
        <v>0</v>
      </c>
      <c r="J146" s="60">
        <v>10</v>
      </c>
      <c r="K146" s="18">
        <v>20</v>
      </c>
      <c r="L146" s="18">
        <v>20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4">
        <f t="shared" si="31"/>
        <v>50</v>
      </c>
      <c r="S146" s="10"/>
      <c r="T146" s="4">
        <f t="shared" si="34"/>
        <v>0</v>
      </c>
      <c r="U146" s="4">
        <f t="shared" si="34"/>
        <v>0</v>
      </c>
      <c r="V146" s="4">
        <f t="shared" si="34"/>
        <v>0.33333333333333326</v>
      </c>
      <c r="W146" s="4">
        <f t="shared" si="34"/>
        <v>0.8484848484848484</v>
      </c>
      <c r="X146" s="4">
        <f t="shared" si="34"/>
        <v>1.1666666666666665</v>
      </c>
      <c r="Y146" s="4">
        <f t="shared" si="34"/>
        <v>0</v>
      </c>
      <c r="Z146" s="4">
        <f t="shared" si="34"/>
        <v>0</v>
      </c>
      <c r="AA146" s="4">
        <f t="shared" si="34"/>
        <v>0</v>
      </c>
      <c r="AB146" s="4">
        <f t="shared" si="34"/>
        <v>0</v>
      </c>
      <c r="AC146" s="4">
        <f t="shared" si="34"/>
        <v>0</v>
      </c>
      <c r="AD146" s="21">
        <f t="shared" si="33"/>
        <v>2.3484848484848482</v>
      </c>
      <c r="AE146" s="3">
        <f t="shared" si="21"/>
        <v>2.9004816017316015</v>
      </c>
      <c r="AF146" s="34">
        <f t="shared" si="30"/>
        <v>2.640395021645022</v>
      </c>
      <c r="AG146" s="3">
        <f t="shared" si="20"/>
        <v>1.0985029050405268</v>
      </c>
      <c r="AH146" s="3"/>
      <c r="AI146" s="7"/>
    </row>
    <row r="147" spans="1:35" x14ac:dyDescent="0.35">
      <c r="A147" s="2">
        <f t="shared" ref="A147:A210" si="35">+A146+AD147</f>
        <v>211.49307932263815</v>
      </c>
      <c r="C147">
        <f t="shared" si="22"/>
        <v>124</v>
      </c>
      <c r="E147" s="8">
        <v>130</v>
      </c>
      <c r="F147" s="18" t="s">
        <v>20</v>
      </c>
      <c r="G147" s="4">
        <f t="shared" si="27"/>
        <v>19</v>
      </c>
      <c r="H147" s="60">
        <v>0</v>
      </c>
      <c r="I147" s="60">
        <v>0</v>
      </c>
      <c r="J147" s="60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4">
        <f t="shared" si="31"/>
        <v>0</v>
      </c>
      <c r="S147" s="10"/>
      <c r="T147" s="4">
        <f t="shared" si="34"/>
        <v>0</v>
      </c>
      <c r="U147" s="4">
        <f t="shared" si="34"/>
        <v>0</v>
      </c>
      <c r="V147" s="4">
        <f t="shared" si="34"/>
        <v>0</v>
      </c>
      <c r="W147" s="4">
        <f t="shared" si="34"/>
        <v>0</v>
      </c>
      <c r="X147" s="4">
        <f t="shared" si="34"/>
        <v>0</v>
      </c>
      <c r="Y147" s="4">
        <f t="shared" si="34"/>
        <v>0</v>
      </c>
      <c r="Z147" s="4">
        <f t="shared" si="34"/>
        <v>0</v>
      </c>
      <c r="AA147" s="4">
        <f t="shared" si="34"/>
        <v>0</v>
      </c>
      <c r="AB147" s="4">
        <f t="shared" si="34"/>
        <v>0</v>
      </c>
      <c r="AC147" s="4">
        <f t="shared" si="34"/>
        <v>0</v>
      </c>
      <c r="AD147" s="21">
        <f t="shared" si="33"/>
        <v>0</v>
      </c>
      <c r="AE147" s="3">
        <f t="shared" si="21"/>
        <v>2.6848001082251081</v>
      </c>
      <c r="AF147" s="34">
        <f t="shared" si="30"/>
        <v>2.640395021645022</v>
      </c>
      <c r="AG147" s="3">
        <f t="shared" si="20"/>
        <v>1.0168175921466556</v>
      </c>
      <c r="AH147" s="3"/>
      <c r="AI147" s="7"/>
    </row>
    <row r="148" spans="1:35" x14ac:dyDescent="0.35">
      <c r="A148" s="2">
        <f t="shared" si="35"/>
        <v>219.57982174688058</v>
      </c>
      <c r="C148">
        <f t="shared" si="22"/>
        <v>125</v>
      </c>
      <c r="D148" t="s">
        <v>47</v>
      </c>
      <c r="E148" s="8">
        <v>131</v>
      </c>
      <c r="F148" s="18" t="s">
        <v>22</v>
      </c>
      <c r="G148" s="4">
        <f t="shared" si="27"/>
        <v>19</v>
      </c>
      <c r="H148" s="60">
        <v>0</v>
      </c>
      <c r="I148" s="60">
        <v>0</v>
      </c>
      <c r="J148" s="60">
        <v>5</v>
      </c>
      <c r="K148" s="18">
        <v>10</v>
      </c>
      <c r="L148" s="18">
        <v>10</v>
      </c>
      <c r="M148" s="18">
        <v>10</v>
      </c>
      <c r="N148" s="18">
        <v>15</v>
      </c>
      <c r="O148" s="18">
        <v>12</v>
      </c>
      <c r="P148" s="18">
        <v>20</v>
      </c>
      <c r="Q148" s="18">
        <v>0</v>
      </c>
      <c r="R148" s="4">
        <f t="shared" si="31"/>
        <v>82</v>
      </c>
      <c r="S148" s="10"/>
      <c r="T148" s="4">
        <f t="shared" si="34"/>
        <v>0</v>
      </c>
      <c r="U148" s="4">
        <f t="shared" si="34"/>
        <v>0</v>
      </c>
      <c r="V148" s="4">
        <f t="shared" si="34"/>
        <v>0.16666666666666663</v>
      </c>
      <c r="W148" s="4">
        <f t="shared" si="34"/>
        <v>0.4242424242424242</v>
      </c>
      <c r="X148" s="4">
        <f t="shared" si="34"/>
        <v>0.58333333333333326</v>
      </c>
      <c r="Y148" s="4">
        <f t="shared" si="34"/>
        <v>0.7</v>
      </c>
      <c r="Z148" s="4">
        <f t="shared" si="34"/>
        <v>1.3125</v>
      </c>
      <c r="AA148" s="4">
        <f t="shared" si="34"/>
        <v>1.4</v>
      </c>
      <c r="AB148" s="4">
        <f t="shared" si="34"/>
        <v>3.5</v>
      </c>
      <c r="AC148" s="4">
        <f t="shared" si="34"/>
        <v>0</v>
      </c>
      <c r="AD148" s="21">
        <f t="shared" si="33"/>
        <v>8.0867424242424235</v>
      </c>
      <c r="AE148" s="3">
        <f t="shared" si="21"/>
        <v>3.1390933441558437</v>
      </c>
      <c r="AF148" s="34">
        <f t="shared" si="30"/>
        <v>2.7268533549783558</v>
      </c>
      <c r="AG148" s="3">
        <f t="shared" si="20"/>
        <v>1.1511779093015291</v>
      </c>
      <c r="AH148" s="3"/>
      <c r="AI148" s="7"/>
    </row>
    <row r="149" spans="1:35" x14ac:dyDescent="0.35">
      <c r="A149" s="2">
        <f t="shared" si="35"/>
        <v>222.13285204991089</v>
      </c>
      <c r="C149">
        <f t="shared" si="22"/>
        <v>126</v>
      </c>
      <c r="D149" s="5"/>
      <c r="E149" s="8">
        <v>132</v>
      </c>
      <c r="F149" s="18" t="s">
        <v>23</v>
      </c>
      <c r="G149" s="4">
        <f t="shared" si="27"/>
        <v>19</v>
      </c>
      <c r="H149" s="60">
        <v>0</v>
      </c>
      <c r="I149" s="60">
        <v>0</v>
      </c>
      <c r="J149" s="60">
        <v>5</v>
      </c>
      <c r="K149" s="18">
        <v>15</v>
      </c>
      <c r="L149" s="18">
        <v>30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4">
        <f t="shared" si="31"/>
        <v>50</v>
      </c>
      <c r="S149" s="10"/>
      <c r="T149" s="4">
        <f t="shared" si="34"/>
        <v>0</v>
      </c>
      <c r="U149" s="4">
        <f t="shared" si="34"/>
        <v>0</v>
      </c>
      <c r="V149" s="4">
        <f t="shared" si="34"/>
        <v>0.16666666666666663</v>
      </c>
      <c r="W149" s="4">
        <f t="shared" si="34"/>
        <v>0.63636363636363624</v>
      </c>
      <c r="X149" s="4">
        <f t="shared" si="34"/>
        <v>1.7499999999999998</v>
      </c>
      <c r="Y149" s="4">
        <f t="shared" si="34"/>
        <v>0</v>
      </c>
      <c r="Z149" s="4">
        <f t="shared" si="34"/>
        <v>0</v>
      </c>
      <c r="AA149" s="4">
        <f t="shared" si="34"/>
        <v>0</v>
      </c>
      <c r="AB149" s="4">
        <f t="shared" si="34"/>
        <v>0</v>
      </c>
      <c r="AC149" s="4">
        <f t="shared" si="34"/>
        <v>0</v>
      </c>
      <c r="AD149" s="21">
        <f t="shared" si="33"/>
        <v>2.5530303030303028</v>
      </c>
      <c r="AE149" s="3">
        <f t="shared" si="21"/>
        <v>3.1420806277056279</v>
      </c>
      <c r="AF149" s="34">
        <f t="shared" si="30"/>
        <v>2.7401109307359315</v>
      </c>
      <c r="AG149" s="3">
        <f t="shared" si="20"/>
        <v>1.1466983297868663</v>
      </c>
      <c r="AH149" s="3"/>
      <c r="AI149" s="7"/>
    </row>
    <row r="150" spans="1:35" x14ac:dyDescent="0.35">
      <c r="A150" s="2">
        <f t="shared" si="35"/>
        <v>222.13285204991089</v>
      </c>
      <c r="C150">
        <f t="shared" si="22"/>
        <v>127</v>
      </c>
      <c r="D150" s="5"/>
      <c r="E150" s="8">
        <v>133</v>
      </c>
      <c r="F150" s="18" t="s">
        <v>23</v>
      </c>
      <c r="G150" s="4">
        <f t="shared" si="27"/>
        <v>19</v>
      </c>
      <c r="H150" s="60">
        <v>0</v>
      </c>
      <c r="I150" s="60">
        <v>0</v>
      </c>
      <c r="J150" s="60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4">
        <f t="shared" si="31"/>
        <v>0</v>
      </c>
      <c r="S150" s="10"/>
      <c r="T150" s="4">
        <f t="shared" si="34"/>
        <v>0</v>
      </c>
      <c r="U150" s="4">
        <f t="shared" si="34"/>
        <v>0</v>
      </c>
      <c r="V150" s="4">
        <f t="shared" si="34"/>
        <v>0</v>
      </c>
      <c r="W150" s="4">
        <f t="shared" si="34"/>
        <v>0</v>
      </c>
      <c r="X150" s="4">
        <f t="shared" si="34"/>
        <v>0</v>
      </c>
      <c r="Y150" s="4">
        <f t="shared" si="34"/>
        <v>0</v>
      </c>
      <c r="Z150" s="4">
        <f t="shared" si="34"/>
        <v>0</v>
      </c>
      <c r="AA150" s="4">
        <f t="shared" si="34"/>
        <v>0</v>
      </c>
      <c r="AB150" s="4">
        <f t="shared" si="34"/>
        <v>0</v>
      </c>
      <c r="AC150" s="4">
        <f t="shared" si="34"/>
        <v>0</v>
      </c>
      <c r="AD150" s="21">
        <f t="shared" si="33"/>
        <v>0</v>
      </c>
      <c r="AE150" s="3">
        <f t="shared" si="21"/>
        <v>2.9151510281385282</v>
      </c>
      <c r="AF150" s="34">
        <f t="shared" si="30"/>
        <v>2.7401109307359315</v>
      </c>
      <c r="AG150" s="3">
        <f t="shared" si="20"/>
        <v>1.0638806609758624</v>
      </c>
      <c r="AH150" s="3">
        <f>SUM(AD144:AD150)</f>
        <v>21.370075757575755</v>
      </c>
      <c r="AI150" s="7">
        <f>+AH150/AH143</f>
        <v>1.0755109043770017</v>
      </c>
    </row>
    <row r="151" spans="1:35" x14ac:dyDescent="0.35">
      <c r="A151" s="2">
        <f t="shared" si="35"/>
        <v>229.54876114081998</v>
      </c>
      <c r="C151">
        <f t="shared" si="22"/>
        <v>128</v>
      </c>
      <c r="D151" s="5" t="s">
        <v>47</v>
      </c>
      <c r="E151" s="8">
        <v>134</v>
      </c>
      <c r="F151" s="18" t="s">
        <v>19</v>
      </c>
      <c r="G151" s="4">
        <f>+G150+1</f>
        <v>20</v>
      </c>
      <c r="H151" s="60">
        <v>0</v>
      </c>
      <c r="I151" s="60">
        <v>0</v>
      </c>
      <c r="J151" s="60">
        <v>5</v>
      </c>
      <c r="K151" s="18">
        <v>10</v>
      </c>
      <c r="L151" s="18">
        <v>10</v>
      </c>
      <c r="M151" s="18">
        <v>10</v>
      </c>
      <c r="N151" s="18">
        <v>10</v>
      </c>
      <c r="O151" s="18">
        <v>10</v>
      </c>
      <c r="P151" s="18">
        <v>20</v>
      </c>
      <c r="Q151" s="18">
        <v>0</v>
      </c>
      <c r="R151" s="4">
        <f t="shared" si="31"/>
        <v>75</v>
      </c>
      <c r="S151" s="10"/>
      <c r="T151" s="4">
        <f t="shared" si="34"/>
        <v>0</v>
      </c>
      <c r="U151" s="4">
        <f t="shared" si="34"/>
        <v>0</v>
      </c>
      <c r="V151" s="4">
        <f t="shared" si="34"/>
        <v>0.16666666666666663</v>
      </c>
      <c r="W151" s="4">
        <f t="shared" si="34"/>
        <v>0.4242424242424242</v>
      </c>
      <c r="X151" s="4">
        <f t="shared" si="34"/>
        <v>0.58333333333333326</v>
      </c>
      <c r="Y151" s="4">
        <f t="shared" si="34"/>
        <v>0.7</v>
      </c>
      <c r="Z151" s="4">
        <f t="shared" si="34"/>
        <v>0.875</v>
      </c>
      <c r="AA151" s="4">
        <f t="shared" si="34"/>
        <v>1.1666666666666665</v>
      </c>
      <c r="AB151" s="4">
        <f t="shared" si="34"/>
        <v>3.5</v>
      </c>
      <c r="AC151" s="4">
        <f t="shared" si="34"/>
        <v>0</v>
      </c>
      <c r="AD151" s="21">
        <f t="shared" si="33"/>
        <v>7.415909090909091</v>
      </c>
      <c r="AE151" s="3">
        <f t="shared" si="21"/>
        <v>3.2698695887445886</v>
      </c>
      <c r="AF151" s="34">
        <f t="shared" si="30"/>
        <v>2.8026109307359315</v>
      </c>
      <c r="AG151" s="3">
        <f t="shared" si="20"/>
        <v>1.1667226274201252</v>
      </c>
      <c r="AH151" s="3"/>
      <c r="AI151" s="7"/>
    </row>
    <row r="152" spans="1:35" x14ac:dyDescent="0.35">
      <c r="A152" s="2">
        <f t="shared" si="35"/>
        <v>230.80633689839573</v>
      </c>
      <c r="C152">
        <f t="shared" si="22"/>
        <v>129</v>
      </c>
      <c r="D152" s="5" t="s">
        <v>25</v>
      </c>
      <c r="E152" s="8">
        <v>135</v>
      </c>
      <c r="F152" s="18" t="s">
        <v>20</v>
      </c>
      <c r="G152" s="4">
        <f t="shared" si="27"/>
        <v>20</v>
      </c>
      <c r="H152" s="60">
        <v>0</v>
      </c>
      <c r="I152" s="60">
        <v>0</v>
      </c>
      <c r="J152" s="60">
        <v>25</v>
      </c>
      <c r="K152" s="18">
        <v>10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4">
        <f t="shared" si="31"/>
        <v>35</v>
      </c>
      <c r="S152" s="10"/>
      <c r="T152" s="4">
        <f t="shared" si="34"/>
        <v>0</v>
      </c>
      <c r="U152" s="4">
        <f t="shared" si="34"/>
        <v>0</v>
      </c>
      <c r="V152" s="4">
        <f t="shared" si="34"/>
        <v>0.83333333333333315</v>
      </c>
      <c r="W152" s="4">
        <f t="shared" si="34"/>
        <v>0.4242424242424242</v>
      </c>
      <c r="X152" s="4">
        <f t="shared" si="34"/>
        <v>0</v>
      </c>
      <c r="Y152" s="4">
        <f t="shared" si="34"/>
        <v>0</v>
      </c>
      <c r="Z152" s="4">
        <f t="shared" si="34"/>
        <v>0</v>
      </c>
      <c r="AA152" s="4">
        <f t="shared" si="34"/>
        <v>0</v>
      </c>
      <c r="AB152" s="4">
        <f t="shared" si="34"/>
        <v>0</v>
      </c>
      <c r="AC152" s="4">
        <f t="shared" si="34"/>
        <v>0</v>
      </c>
      <c r="AD152" s="21">
        <f t="shared" si="33"/>
        <v>1.2575757575757573</v>
      </c>
      <c r="AE152" s="3">
        <f t="shared" si="21"/>
        <v>3.1324093614718609</v>
      </c>
      <c r="AF152" s="34">
        <f t="shared" si="30"/>
        <v>2.823714826839828</v>
      </c>
      <c r="AG152" s="3">
        <f t="shared" ref="AG152:AG215" si="36">+AE152/AF152</f>
        <v>1.1093221354004468</v>
      </c>
      <c r="AH152" s="3"/>
      <c r="AI152" s="7"/>
    </row>
    <row r="153" spans="1:35" x14ac:dyDescent="0.35">
      <c r="A153" s="2">
        <f t="shared" si="35"/>
        <v>233.73815508021391</v>
      </c>
      <c r="C153">
        <f t="shared" si="22"/>
        <v>130</v>
      </c>
      <c r="D153" s="5"/>
      <c r="E153" s="8">
        <v>136</v>
      </c>
      <c r="F153" s="18" t="s">
        <v>21</v>
      </c>
      <c r="G153" s="4">
        <f t="shared" si="27"/>
        <v>20</v>
      </c>
      <c r="H153" s="60">
        <v>0</v>
      </c>
      <c r="I153" s="60">
        <v>0</v>
      </c>
      <c r="J153" s="60">
        <v>10</v>
      </c>
      <c r="K153" s="18">
        <v>20</v>
      </c>
      <c r="L153" s="18">
        <v>30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4">
        <f t="shared" si="31"/>
        <v>60</v>
      </c>
      <c r="S153" s="10"/>
      <c r="T153" s="4">
        <f t="shared" si="34"/>
        <v>0</v>
      </c>
      <c r="U153" s="4">
        <f t="shared" si="34"/>
        <v>0</v>
      </c>
      <c r="V153" s="4">
        <f t="shared" si="34"/>
        <v>0.33333333333333326</v>
      </c>
      <c r="W153" s="4">
        <f t="shared" si="34"/>
        <v>0.8484848484848484</v>
      </c>
      <c r="X153" s="4">
        <f t="shared" si="34"/>
        <v>1.7499999999999998</v>
      </c>
      <c r="Y153" s="4">
        <f t="shared" si="34"/>
        <v>0</v>
      </c>
      <c r="Z153" s="4">
        <f t="shared" si="34"/>
        <v>0</v>
      </c>
      <c r="AA153" s="4">
        <f t="shared" si="34"/>
        <v>0</v>
      </c>
      <c r="AB153" s="4">
        <f t="shared" si="34"/>
        <v>0</v>
      </c>
      <c r="AC153" s="4">
        <f t="shared" si="34"/>
        <v>0</v>
      </c>
      <c r="AD153" s="21">
        <f t="shared" si="33"/>
        <v>2.9318181818181817</v>
      </c>
      <c r="AE153" s="3">
        <f t="shared" ref="AE153:AE216" si="37">+((AD147*0.777)+(AD148*0.85)+(AD149*0.925)+(AD150)+(AD151*1.075)+(AD152*1.15)+(AD153*1.225))/7</f>
        <v>3.1778679653679651</v>
      </c>
      <c r="AF153" s="34">
        <f t="shared" si="30"/>
        <v>2.8471996753246764</v>
      </c>
      <c r="AG153" s="3">
        <f t="shared" si="36"/>
        <v>1.1161380752144057</v>
      </c>
      <c r="AH153" s="3"/>
      <c r="AI153" s="7"/>
    </row>
    <row r="154" spans="1:35" x14ac:dyDescent="0.35">
      <c r="A154" s="2">
        <f t="shared" si="35"/>
        <v>233.73815508021391</v>
      </c>
      <c r="C154">
        <f t="shared" ref="C154:C217" si="38">+C153+1</f>
        <v>131</v>
      </c>
      <c r="D154" s="5"/>
      <c r="E154" s="8">
        <v>137</v>
      </c>
      <c r="F154" s="18" t="s">
        <v>20</v>
      </c>
      <c r="G154" s="4">
        <f t="shared" si="27"/>
        <v>20</v>
      </c>
      <c r="H154" s="60">
        <v>0</v>
      </c>
      <c r="I154" s="60">
        <v>0</v>
      </c>
      <c r="J154" s="60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4">
        <f t="shared" si="31"/>
        <v>0</v>
      </c>
      <c r="S154" s="10"/>
      <c r="T154" s="4">
        <f t="shared" si="34"/>
        <v>0</v>
      </c>
      <c r="U154" s="4">
        <f t="shared" si="34"/>
        <v>0</v>
      </c>
      <c r="V154" s="4">
        <f t="shared" si="34"/>
        <v>0</v>
      </c>
      <c r="W154" s="4">
        <f t="shared" si="34"/>
        <v>0</v>
      </c>
      <c r="X154" s="4">
        <f t="shared" si="34"/>
        <v>0</v>
      </c>
      <c r="Y154" s="4">
        <f t="shared" si="34"/>
        <v>0</v>
      </c>
      <c r="Z154" s="4">
        <f t="shared" si="34"/>
        <v>0</v>
      </c>
      <c r="AA154" s="4">
        <f t="shared" si="34"/>
        <v>0</v>
      </c>
      <c r="AB154" s="4">
        <f t="shared" si="34"/>
        <v>0</v>
      </c>
      <c r="AC154" s="4">
        <f t="shared" si="34"/>
        <v>0</v>
      </c>
      <c r="AD154" s="21">
        <f t="shared" si="33"/>
        <v>0</v>
      </c>
      <c r="AE154" s="3">
        <f t="shared" si="37"/>
        <v>2.9418383658008658</v>
      </c>
      <c r="AF154" s="34">
        <f t="shared" si="30"/>
        <v>2.8471996753246764</v>
      </c>
      <c r="AG154" s="3">
        <f t="shared" si="36"/>
        <v>1.0332392179222194</v>
      </c>
      <c r="AH154" s="3"/>
      <c r="AI154" s="7"/>
    </row>
    <row r="155" spans="1:35" x14ac:dyDescent="0.35">
      <c r="A155" s="2">
        <f t="shared" si="35"/>
        <v>242.466564171123</v>
      </c>
      <c r="C155">
        <f t="shared" si="38"/>
        <v>132</v>
      </c>
      <c r="D155" s="5" t="s">
        <v>47</v>
      </c>
      <c r="E155" s="8">
        <v>138</v>
      </c>
      <c r="F155" s="18" t="s">
        <v>22</v>
      </c>
      <c r="G155" s="4">
        <f t="shared" si="27"/>
        <v>20</v>
      </c>
      <c r="H155" s="60">
        <v>0</v>
      </c>
      <c r="I155" s="60">
        <v>0</v>
      </c>
      <c r="J155" s="60">
        <v>5</v>
      </c>
      <c r="K155" s="18">
        <v>10</v>
      </c>
      <c r="L155" s="18">
        <v>10</v>
      </c>
      <c r="M155" s="18">
        <v>10</v>
      </c>
      <c r="N155" s="18">
        <v>15</v>
      </c>
      <c r="O155" s="18">
        <v>10</v>
      </c>
      <c r="P155" s="18">
        <v>25</v>
      </c>
      <c r="Q155" s="18">
        <v>0</v>
      </c>
      <c r="R155" s="4">
        <f t="shared" si="31"/>
        <v>85</v>
      </c>
      <c r="S155" s="10"/>
      <c r="T155" s="4">
        <f t="shared" si="34"/>
        <v>0</v>
      </c>
      <c r="U155" s="4">
        <f t="shared" si="34"/>
        <v>0</v>
      </c>
      <c r="V155" s="4">
        <f t="shared" si="34"/>
        <v>0.16666666666666663</v>
      </c>
      <c r="W155" s="4">
        <f t="shared" si="34"/>
        <v>0.4242424242424242</v>
      </c>
      <c r="X155" s="4">
        <f t="shared" si="34"/>
        <v>0.58333333333333326</v>
      </c>
      <c r="Y155" s="4">
        <f t="shared" si="34"/>
        <v>0.7</v>
      </c>
      <c r="Z155" s="4">
        <f t="shared" si="34"/>
        <v>1.3125</v>
      </c>
      <c r="AA155" s="4">
        <f t="shared" si="34"/>
        <v>1.1666666666666665</v>
      </c>
      <c r="AB155" s="4">
        <f t="shared" si="34"/>
        <v>4.375</v>
      </c>
      <c r="AC155" s="4">
        <f t="shared" si="34"/>
        <v>0</v>
      </c>
      <c r="AD155" s="21">
        <f t="shared" si="33"/>
        <v>8.728409090909091</v>
      </c>
      <c r="AE155" s="3">
        <f t="shared" si="37"/>
        <v>3.4207145562770571</v>
      </c>
      <c r="AF155" s="34">
        <f t="shared" si="30"/>
        <v>2.9357413419913425</v>
      </c>
      <c r="AG155" s="3">
        <f t="shared" si="36"/>
        <v>1.1651961660752961</v>
      </c>
      <c r="AH155" s="3"/>
      <c r="AI155" s="7"/>
    </row>
    <row r="156" spans="1:35" x14ac:dyDescent="0.35">
      <c r="A156" s="2">
        <f t="shared" si="35"/>
        <v>245.01959447415331</v>
      </c>
      <c r="C156">
        <f t="shared" si="38"/>
        <v>133</v>
      </c>
      <c r="D156" s="5"/>
      <c r="E156" s="8">
        <v>139</v>
      </c>
      <c r="F156" s="18" t="s">
        <v>23</v>
      </c>
      <c r="G156" s="4">
        <f t="shared" si="27"/>
        <v>20</v>
      </c>
      <c r="H156" s="60">
        <v>0</v>
      </c>
      <c r="I156" s="60">
        <v>0</v>
      </c>
      <c r="J156" s="60">
        <v>5</v>
      </c>
      <c r="K156" s="18">
        <v>15</v>
      </c>
      <c r="L156" s="18">
        <v>30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4">
        <f t="shared" si="31"/>
        <v>50</v>
      </c>
      <c r="S156" s="10"/>
      <c r="T156" s="4">
        <f t="shared" si="34"/>
        <v>0</v>
      </c>
      <c r="U156" s="4">
        <f t="shared" si="34"/>
        <v>0</v>
      </c>
      <c r="V156" s="4">
        <f t="shared" si="34"/>
        <v>0.16666666666666663</v>
      </c>
      <c r="W156" s="4">
        <f t="shared" si="34"/>
        <v>0.63636363636363624</v>
      </c>
      <c r="X156" s="4">
        <f t="shared" si="34"/>
        <v>1.7499999999999998</v>
      </c>
      <c r="Y156" s="4">
        <f t="shared" si="34"/>
        <v>0</v>
      </c>
      <c r="Z156" s="4">
        <f t="shared" si="34"/>
        <v>0</v>
      </c>
      <c r="AA156" s="4">
        <f t="shared" si="34"/>
        <v>0</v>
      </c>
      <c r="AB156" s="4">
        <f t="shared" si="34"/>
        <v>0</v>
      </c>
      <c r="AC156" s="4">
        <f t="shared" si="34"/>
        <v>0</v>
      </c>
      <c r="AD156" s="21">
        <f t="shared" si="33"/>
        <v>2.5530303030303028</v>
      </c>
      <c r="AE156" s="3">
        <f t="shared" si="37"/>
        <v>3.3662472943722945</v>
      </c>
      <c r="AF156" s="34">
        <f t="shared" si="30"/>
        <v>2.9489989177489186</v>
      </c>
      <c r="AG156" s="3">
        <f t="shared" si="36"/>
        <v>1.1414881416578739</v>
      </c>
      <c r="AH156" s="3"/>
      <c r="AI156" s="7"/>
    </row>
    <row r="157" spans="1:35" x14ac:dyDescent="0.35">
      <c r="A157" s="2">
        <f t="shared" si="35"/>
        <v>245.01959447415331</v>
      </c>
      <c r="C157">
        <f t="shared" si="38"/>
        <v>134</v>
      </c>
      <c r="D157" s="5"/>
      <c r="E157" s="8">
        <v>140</v>
      </c>
      <c r="F157" s="18" t="s">
        <v>23</v>
      </c>
      <c r="G157" s="4">
        <f t="shared" si="27"/>
        <v>20</v>
      </c>
      <c r="H157" s="60">
        <v>0</v>
      </c>
      <c r="I157" s="60">
        <v>0</v>
      </c>
      <c r="J157" s="60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4">
        <f t="shared" si="31"/>
        <v>0</v>
      </c>
      <c r="S157" s="10"/>
      <c r="T157" s="4">
        <f t="shared" si="34"/>
        <v>0</v>
      </c>
      <c r="U157" s="4">
        <f t="shared" si="34"/>
        <v>0</v>
      </c>
      <c r="V157" s="4">
        <f t="shared" si="34"/>
        <v>0</v>
      </c>
      <c r="W157" s="4">
        <f t="shared" si="34"/>
        <v>0</v>
      </c>
      <c r="X157" s="4">
        <f t="shared" si="34"/>
        <v>0</v>
      </c>
      <c r="Y157" s="4">
        <f t="shared" si="34"/>
        <v>0</v>
      </c>
      <c r="Z157" s="4">
        <f t="shared" si="34"/>
        <v>0</v>
      </c>
      <c r="AA157" s="4">
        <f t="shared" si="34"/>
        <v>0</v>
      </c>
      <c r="AB157" s="4">
        <f t="shared" si="34"/>
        <v>0</v>
      </c>
      <c r="AC157" s="4">
        <f t="shared" si="34"/>
        <v>0</v>
      </c>
      <c r="AD157" s="21">
        <f t="shared" si="33"/>
        <v>0</v>
      </c>
      <c r="AE157" s="3">
        <f t="shared" si="37"/>
        <v>3.1231510281385275</v>
      </c>
      <c r="AF157" s="34">
        <f t="shared" si="30"/>
        <v>2.9489989177489186</v>
      </c>
      <c r="AG157" s="3">
        <f t="shared" si="36"/>
        <v>1.0590546538832051</v>
      </c>
      <c r="AH157" s="3">
        <f>SUM(AD151:AD157)</f>
        <v>22.886742424242428</v>
      </c>
      <c r="AI157" s="7">
        <f>+AH157/AH150</f>
        <v>1.0709715156778987</v>
      </c>
    </row>
    <row r="158" spans="1:35" x14ac:dyDescent="0.35">
      <c r="A158" s="2">
        <f t="shared" si="35"/>
        <v>253.74800356506239</v>
      </c>
      <c r="C158">
        <f t="shared" si="38"/>
        <v>135</v>
      </c>
      <c r="D158" s="5" t="s">
        <v>47</v>
      </c>
      <c r="E158" s="8">
        <v>141</v>
      </c>
      <c r="F158" s="18" t="s">
        <v>19</v>
      </c>
      <c r="G158" s="4">
        <f>+G157+1</f>
        <v>21</v>
      </c>
      <c r="H158" s="60">
        <v>0</v>
      </c>
      <c r="I158" s="60">
        <v>0</v>
      </c>
      <c r="J158" s="60">
        <v>5</v>
      </c>
      <c r="K158" s="18">
        <v>10</v>
      </c>
      <c r="L158" s="18">
        <v>10</v>
      </c>
      <c r="M158" s="18">
        <v>10</v>
      </c>
      <c r="N158" s="18">
        <v>15</v>
      </c>
      <c r="O158" s="18">
        <v>10</v>
      </c>
      <c r="P158" s="18">
        <v>25</v>
      </c>
      <c r="Q158" s="18">
        <v>0</v>
      </c>
      <c r="R158" s="4">
        <f t="shared" si="31"/>
        <v>85</v>
      </c>
      <c r="S158" s="10"/>
      <c r="T158" s="4">
        <f t="shared" si="34"/>
        <v>0</v>
      </c>
      <c r="U158" s="4">
        <f t="shared" si="34"/>
        <v>0</v>
      </c>
      <c r="V158" s="4">
        <f t="shared" si="34"/>
        <v>0.16666666666666663</v>
      </c>
      <c r="W158" s="4">
        <f t="shared" si="34"/>
        <v>0.4242424242424242</v>
      </c>
      <c r="X158" s="4">
        <f t="shared" si="34"/>
        <v>0.58333333333333326</v>
      </c>
      <c r="Y158" s="4">
        <f t="shared" si="34"/>
        <v>0.7</v>
      </c>
      <c r="Z158" s="4">
        <f t="shared" si="34"/>
        <v>1.3125</v>
      </c>
      <c r="AA158" s="4">
        <f t="shared" si="34"/>
        <v>1.1666666666666665</v>
      </c>
      <c r="AB158" s="4">
        <f t="shared" si="34"/>
        <v>4.375</v>
      </c>
      <c r="AC158" s="4">
        <f t="shared" si="34"/>
        <v>0</v>
      </c>
      <c r="AD158" s="21">
        <f t="shared" si="33"/>
        <v>8.728409090909091</v>
      </c>
      <c r="AE158" s="3">
        <f t="shared" si="37"/>
        <v>3.6620570887445889</v>
      </c>
      <c r="AF158" s="34">
        <f t="shared" si="30"/>
        <v>3.0375405844155847</v>
      </c>
      <c r="AG158" s="3">
        <f t="shared" si="36"/>
        <v>1.2055993943037833</v>
      </c>
      <c r="AH158" s="3"/>
      <c r="AI158" s="7"/>
    </row>
    <row r="159" spans="1:35" x14ac:dyDescent="0.35">
      <c r="A159" s="2">
        <f t="shared" si="35"/>
        <v>255.00557932263814</v>
      </c>
      <c r="C159">
        <f t="shared" si="38"/>
        <v>136</v>
      </c>
      <c r="D159" s="5" t="s">
        <v>25</v>
      </c>
      <c r="E159" s="8">
        <v>142</v>
      </c>
      <c r="F159" s="18" t="s">
        <v>20</v>
      </c>
      <c r="G159" s="4">
        <f t="shared" si="27"/>
        <v>21</v>
      </c>
      <c r="H159" s="60">
        <v>0</v>
      </c>
      <c r="I159" s="60">
        <v>0</v>
      </c>
      <c r="J159" s="60">
        <v>25</v>
      </c>
      <c r="K159" s="18">
        <v>10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4">
        <f t="shared" si="31"/>
        <v>35</v>
      </c>
      <c r="S159" s="10"/>
      <c r="T159" s="4">
        <f t="shared" si="34"/>
        <v>0</v>
      </c>
      <c r="U159" s="4">
        <f t="shared" si="34"/>
        <v>0</v>
      </c>
      <c r="V159" s="4">
        <f t="shared" si="34"/>
        <v>0.83333333333333315</v>
      </c>
      <c r="W159" s="4">
        <f t="shared" si="34"/>
        <v>0.4242424242424242</v>
      </c>
      <c r="X159" s="4">
        <f t="shared" si="34"/>
        <v>0</v>
      </c>
      <c r="Y159" s="4">
        <f t="shared" si="34"/>
        <v>0</v>
      </c>
      <c r="Z159" s="4">
        <f t="shared" si="34"/>
        <v>0</v>
      </c>
      <c r="AA159" s="4">
        <f t="shared" si="34"/>
        <v>0</v>
      </c>
      <c r="AB159" s="4">
        <f t="shared" si="34"/>
        <v>0</v>
      </c>
      <c r="AC159" s="4">
        <f t="shared" si="34"/>
        <v>0</v>
      </c>
      <c r="AD159" s="21">
        <f t="shared" si="33"/>
        <v>1.2575757575757573</v>
      </c>
      <c r="AE159" s="3">
        <f t="shared" si="37"/>
        <v>3.497576028138528</v>
      </c>
      <c r="AF159" s="34">
        <f t="shared" si="30"/>
        <v>3.0526920995670994</v>
      </c>
      <c r="AG159" s="3">
        <f t="shared" si="36"/>
        <v>1.145734949369613</v>
      </c>
      <c r="AH159" s="3"/>
      <c r="AI159" s="7"/>
    </row>
    <row r="160" spans="1:35" x14ac:dyDescent="0.35">
      <c r="A160" s="2">
        <f t="shared" si="35"/>
        <v>257.93739750445633</v>
      </c>
      <c r="C160">
        <f t="shared" si="38"/>
        <v>137</v>
      </c>
      <c r="D160" s="5"/>
      <c r="E160" s="8">
        <v>143</v>
      </c>
      <c r="F160" s="18" t="s">
        <v>21</v>
      </c>
      <c r="G160" s="4">
        <f t="shared" si="27"/>
        <v>21</v>
      </c>
      <c r="H160" s="60">
        <v>0</v>
      </c>
      <c r="I160" s="60">
        <v>0</v>
      </c>
      <c r="J160" s="60">
        <v>10</v>
      </c>
      <c r="K160" s="18">
        <v>20</v>
      </c>
      <c r="L160" s="18">
        <v>30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4">
        <f t="shared" si="31"/>
        <v>60</v>
      </c>
      <c r="S160" s="10"/>
      <c r="T160" s="4">
        <f t="shared" si="34"/>
        <v>0</v>
      </c>
      <c r="U160" s="4">
        <f t="shared" si="34"/>
        <v>0</v>
      </c>
      <c r="V160" s="4">
        <f t="shared" si="34"/>
        <v>0.33333333333333326</v>
      </c>
      <c r="W160" s="4">
        <f t="shared" si="34"/>
        <v>0.8484848484848484</v>
      </c>
      <c r="X160" s="4">
        <f t="shared" si="34"/>
        <v>1.7499999999999998</v>
      </c>
      <c r="Y160" s="4">
        <f t="shared" si="34"/>
        <v>0</v>
      </c>
      <c r="Z160" s="4">
        <f t="shared" si="34"/>
        <v>0</v>
      </c>
      <c r="AA160" s="4">
        <f t="shared" si="34"/>
        <v>0</v>
      </c>
      <c r="AB160" s="4">
        <f t="shared" si="34"/>
        <v>0</v>
      </c>
      <c r="AC160" s="4">
        <f t="shared" si="34"/>
        <v>0</v>
      </c>
      <c r="AD160" s="21">
        <f t="shared" si="33"/>
        <v>2.9318181818181817</v>
      </c>
      <c r="AE160" s="3">
        <f t="shared" si="37"/>
        <v>3.4573471320346316</v>
      </c>
      <c r="AF160" s="34">
        <f t="shared" si="30"/>
        <v>3.0735254329004329</v>
      </c>
      <c r="AG160" s="3">
        <f t="shared" si="36"/>
        <v>1.1248799489425383</v>
      </c>
      <c r="AH160" s="3"/>
      <c r="AI160" s="7"/>
    </row>
    <row r="161" spans="1:35" x14ac:dyDescent="0.35">
      <c r="A161" s="2">
        <f t="shared" si="35"/>
        <v>257.93739750445633</v>
      </c>
      <c r="C161">
        <f t="shared" si="38"/>
        <v>138</v>
      </c>
      <c r="D161" s="5"/>
      <c r="E161" s="8">
        <v>144</v>
      </c>
      <c r="F161" s="18" t="s">
        <v>20</v>
      </c>
      <c r="G161" s="4">
        <f t="shared" si="27"/>
        <v>21</v>
      </c>
      <c r="H161" s="60">
        <v>0</v>
      </c>
      <c r="I161" s="60">
        <v>0</v>
      </c>
      <c r="J161" s="60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4">
        <f t="shared" si="31"/>
        <v>0</v>
      </c>
      <c r="S161" s="10"/>
      <c r="T161" s="4">
        <f t="shared" si="34"/>
        <v>0</v>
      </c>
      <c r="U161" s="4">
        <f t="shared" si="34"/>
        <v>0</v>
      </c>
      <c r="V161" s="4">
        <f t="shared" si="34"/>
        <v>0</v>
      </c>
      <c r="W161" s="4">
        <f t="shared" si="34"/>
        <v>0</v>
      </c>
      <c r="X161" s="4">
        <f t="shared" si="34"/>
        <v>0</v>
      </c>
      <c r="Y161" s="4">
        <f t="shared" si="34"/>
        <v>0</v>
      </c>
      <c r="Z161" s="4">
        <f t="shared" si="34"/>
        <v>0</v>
      </c>
      <c r="AA161" s="4">
        <f t="shared" si="34"/>
        <v>0</v>
      </c>
      <c r="AB161" s="4">
        <f t="shared" si="34"/>
        <v>0</v>
      </c>
      <c r="AC161" s="4">
        <f t="shared" si="34"/>
        <v>0</v>
      </c>
      <c r="AD161" s="21">
        <f t="shared" si="33"/>
        <v>0</v>
      </c>
      <c r="AE161" s="3">
        <f t="shared" si="37"/>
        <v>3.2005633658008663</v>
      </c>
      <c r="AF161" s="34">
        <f t="shared" si="30"/>
        <v>3.0735254329004329</v>
      </c>
      <c r="AG161" s="3">
        <f t="shared" si="36"/>
        <v>1.0413329694755609</v>
      </c>
      <c r="AH161" s="3"/>
      <c r="AI161" s="7"/>
    </row>
    <row r="162" spans="1:35" x14ac:dyDescent="0.35">
      <c r="A162" s="2">
        <f t="shared" si="35"/>
        <v>267.10330659536544</v>
      </c>
      <c r="C162">
        <f t="shared" si="38"/>
        <v>139</v>
      </c>
      <c r="D162" s="5" t="s">
        <v>47</v>
      </c>
      <c r="E162" s="8">
        <v>145</v>
      </c>
      <c r="F162" s="18" t="s">
        <v>22</v>
      </c>
      <c r="G162" s="4">
        <f t="shared" si="27"/>
        <v>21</v>
      </c>
      <c r="H162" s="60">
        <v>0</v>
      </c>
      <c r="I162" s="60">
        <v>0</v>
      </c>
      <c r="J162" s="60">
        <v>5</v>
      </c>
      <c r="K162" s="18">
        <v>10</v>
      </c>
      <c r="L162" s="18">
        <v>10</v>
      </c>
      <c r="M162" s="18">
        <v>10</v>
      </c>
      <c r="N162" s="18">
        <v>10</v>
      </c>
      <c r="O162" s="18">
        <v>10</v>
      </c>
      <c r="P162" s="18">
        <v>30</v>
      </c>
      <c r="Q162" s="18">
        <v>0</v>
      </c>
      <c r="R162" s="4">
        <f t="shared" si="31"/>
        <v>85</v>
      </c>
      <c r="S162" s="10"/>
      <c r="T162" s="4">
        <f t="shared" si="34"/>
        <v>0</v>
      </c>
      <c r="U162" s="4">
        <f t="shared" si="34"/>
        <v>0</v>
      </c>
      <c r="V162" s="4">
        <f t="shared" si="34"/>
        <v>0.16666666666666663</v>
      </c>
      <c r="W162" s="4">
        <f t="shared" si="34"/>
        <v>0.4242424242424242</v>
      </c>
      <c r="X162" s="4">
        <f t="shared" si="34"/>
        <v>0.58333333333333326</v>
      </c>
      <c r="Y162" s="4">
        <f t="shared" si="34"/>
        <v>0.7</v>
      </c>
      <c r="Z162" s="4">
        <f t="shared" si="34"/>
        <v>0.875</v>
      </c>
      <c r="AA162" s="4">
        <f t="shared" si="34"/>
        <v>1.1666666666666665</v>
      </c>
      <c r="AB162" s="4">
        <f t="shared" si="34"/>
        <v>5.25</v>
      </c>
      <c r="AC162" s="4">
        <f t="shared" si="34"/>
        <v>0</v>
      </c>
      <c r="AD162" s="21">
        <f t="shared" si="33"/>
        <v>9.165909090909091</v>
      </c>
      <c r="AE162" s="3">
        <f t="shared" si="37"/>
        <v>3.6707145562770558</v>
      </c>
      <c r="AF162" s="34">
        <f t="shared" si="30"/>
        <v>3.1568587662337668</v>
      </c>
      <c r="AG162" s="3">
        <f t="shared" si="36"/>
        <v>1.1627743995200441</v>
      </c>
      <c r="AH162" s="3"/>
      <c r="AI162" s="7"/>
    </row>
    <row r="163" spans="1:35" x14ac:dyDescent="0.35">
      <c r="A163" s="2">
        <f t="shared" si="35"/>
        <v>269.65633689839575</v>
      </c>
      <c r="C163">
        <f t="shared" si="38"/>
        <v>140</v>
      </c>
      <c r="D163" s="5"/>
      <c r="E163" s="8">
        <v>146</v>
      </c>
      <c r="F163" s="18" t="s">
        <v>23</v>
      </c>
      <c r="G163" s="4">
        <f t="shared" si="27"/>
        <v>21</v>
      </c>
      <c r="H163" s="60">
        <v>0</v>
      </c>
      <c r="I163" s="60">
        <v>0</v>
      </c>
      <c r="J163" s="60">
        <v>5</v>
      </c>
      <c r="K163" s="18">
        <v>15</v>
      </c>
      <c r="L163" s="18">
        <v>30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4">
        <f t="shared" si="31"/>
        <v>50</v>
      </c>
      <c r="S163" s="10"/>
      <c r="T163" s="4">
        <f t="shared" si="34"/>
        <v>0</v>
      </c>
      <c r="U163" s="4">
        <f t="shared" si="34"/>
        <v>0</v>
      </c>
      <c r="V163" s="4">
        <f t="shared" si="34"/>
        <v>0.16666666666666663</v>
      </c>
      <c r="W163" s="4">
        <f t="shared" si="34"/>
        <v>0.63636363636363624</v>
      </c>
      <c r="X163" s="4">
        <f t="shared" si="34"/>
        <v>1.7499999999999998</v>
      </c>
      <c r="Y163" s="4">
        <f t="shared" si="34"/>
        <v>0</v>
      </c>
      <c r="Z163" s="4">
        <f t="shared" si="34"/>
        <v>0</v>
      </c>
      <c r="AA163" s="4">
        <f t="shared" si="34"/>
        <v>0</v>
      </c>
      <c r="AB163" s="4">
        <f t="shared" si="34"/>
        <v>0</v>
      </c>
      <c r="AC163" s="4">
        <f t="shared" si="34"/>
        <v>0</v>
      </c>
      <c r="AD163" s="21">
        <f t="shared" si="33"/>
        <v>2.5530303030303028</v>
      </c>
      <c r="AE163" s="3">
        <f t="shared" si="37"/>
        <v>3.5974972943722947</v>
      </c>
      <c r="AF163" s="34">
        <f t="shared" si="30"/>
        <v>3.1701163419913425</v>
      </c>
      <c r="AG163" s="3">
        <f t="shared" si="36"/>
        <v>1.1348155418524761</v>
      </c>
      <c r="AH163" s="3"/>
      <c r="AI163" s="7"/>
    </row>
    <row r="164" spans="1:35" x14ac:dyDescent="0.35">
      <c r="A164" s="2">
        <f t="shared" si="35"/>
        <v>269.65633689839575</v>
      </c>
      <c r="C164">
        <f t="shared" si="38"/>
        <v>141</v>
      </c>
      <c r="D164" s="5"/>
      <c r="E164" s="8">
        <v>147</v>
      </c>
      <c r="F164" s="18" t="s">
        <v>23</v>
      </c>
      <c r="G164" s="4">
        <f t="shared" si="27"/>
        <v>21</v>
      </c>
      <c r="H164" s="60">
        <v>0</v>
      </c>
      <c r="I164" s="60">
        <v>0</v>
      </c>
      <c r="J164" s="60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4">
        <f t="shared" si="31"/>
        <v>0</v>
      </c>
      <c r="S164" s="10"/>
      <c r="T164" s="4">
        <f t="shared" si="34"/>
        <v>0</v>
      </c>
      <c r="U164" s="4">
        <f t="shared" si="34"/>
        <v>0</v>
      </c>
      <c r="V164" s="4">
        <f t="shared" si="34"/>
        <v>0</v>
      </c>
      <c r="W164" s="4">
        <f t="shared" si="34"/>
        <v>0</v>
      </c>
      <c r="X164" s="4">
        <f t="shared" si="34"/>
        <v>0</v>
      </c>
      <c r="Y164" s="4">
        <f t="shared" ref="Y164:AC198" si="39">+M164*M$8</f>
        <v>0</v>
      </c>
      <c r="Z164" s="4">
        <f t="shared" si="39"/>
        <v>0</v>
      </c>
      <c r="AA164" s="4">
        <f t="shared" si="39"/>
        <v>0</v>
      </c>
      <c r="AB164" s="4">
        <f t="shared" si="39"/>
        <v>0</v>
      </c>
      <c r="AC164" s="4">
        <f t="shared" si="39"/>
        <v>0</v>
      </c>
      <c r="AD164" s="21">
        <f t="shared" si="33"/>
        <v>0</v>
      </c>
      <c r="AE164" s="3">
        <f t="shared" si="37"/>
        <v>3.3360260281385288</v>
      </c>
      <c r="AF164" s="34">
        <f t="shared" si="30"/>
        <v>3.1701163419913425</v>
      </c>
      <c r="AG164" s="3">
        <f t="shared" si="36"/>
        <v>1.0523355196620223</v>
      </c>
      <c r="AH164" s="3">
        <f>SUM(AD158:AD164)</f>
        <v>24.636742424242428</v>
      </c>
      <c r="AI164" s="7">
        <f>+AH164/AH157</f>
        <v>1.0764634812399663</v>
      </c>
    </row>
    <row r="165" spans="1:35" x14ac:dyDescent="0.35">
      <c r="A165" s="2">
        <f t="shared" si="35"/>
        <v>278.84345811051696</v>
      </c>
      <c r="C165">
        <f t="shared" si="38"/>
        <v>142</v>
      </c>
      <c r="D165" s="5" t="s">
        <v>47</v>
      </c>
      <c r="E165" s="8">
        <v>148</v>
      </c>
      <c r="F165" s="18" t="s">
        <v>19</v>
      </c>
      <c r="G165" s="4">
        <f>+G164+1</f>
        <v>22</v>
      </c>
      <c r="H165" s="60">
        <v>0</v>
      </c>
      <c r="I165" s="60">
        <v>0</v>
      </c>
      <c r="J165" s="60">
        <v>5</v>
      </c>
      <c r="K165" s="18">
        <v>5</v>
      </c>
      <c r="L165" s="18">
        <v>5</v>
      </c>
      <c r="M165" s="18">
        <v>5</v>
      </c>
      <c r="N165" s="18">
        <v>10</v>
      </c>
      <c r="O165" s="18">
        <v>10</v>
      </c>
      <c r="P165" s="18">
        <v>35</v>
      </c>
      <c r="Q165" s="18">
        <v>0</v>
      </c>
      <c r="R165" s="4">
        <f t="shared" si="31"/>
        <v>75</v>
      </c>
      <c r="S165" s="10"/>
      <c r="T165" s="4">
        <f t="shared" ref="T165:AC199" si="40">+H165*H$8</f>
        <v>0</v>
      </c>
      <c r="U165" s="4">
        <f t="shared" si="40"/>
        <v>0</v>
      </c>
      <c r="V165" s="4">
        <f t="shared" si="40"/>
        <v>0.16666666666666663</v>
      </c>
      <c r="W165" s="4">
        <f t="shared" si="40"/>
        <v>0.2121212121212121</v>
      </c>
      <c r="X165" s="4">
        <f t="shared" si="40"/>
        <v>0.29166666666666663</v>
      </c>
      <c r="Y165" s="4">
        <f t="shared" si="39"/>
        <v>0.35</v>
      </c>
      <c r="Z165" s="4">
        <f t="shared" si="39"/>
        <v>0.875</v>
      </c>
      <c r="AA165" s="4">
        <f t="shared" si="39"/>
        <v>1.1666666666666665</v>
      </c>
      <c r="AB165" s="4">
        <f t="shared" si="39"/>
        <v>6.125</v>
      </c>
      <c r="AC165" s="4">
        <f t="shared" si="39"/>
        <v>0</v>
      </c>
      <c r="AD165" s="21">
        <f t="shared" si="33"/>
        <v>9.1871212121212125</v>
      </c>
      <c r="AE165" s="3">
        <f t="shared" si="37"/>
        <v>3.8048317099567099</v>
      </c>
      <c r="AF165" s="34">
        <f t="shared" si="30"/>
        <v>3.2542072510822515</v>
      </c>
      <c r="AG165" s="3">
        <f t="shared" si="36"/>
        <v>1.1692038694497215</v>
      </c>
      <c r="AH165" s="5" t="s">
        <v>25</v>
      </c>
      <c r="AI165" s="39"/>
    </row>
    <row r="166" spans="1:35" x14ac:dyDescent="0.35">
      <c r="A166" s="2">
        <f t="shared" si="35"/>
        <v>280.10103386809271</v>
      </c>
      <c r="C166">
        <f t="shared" si="38"/>
        <v>143</v>
      </c>
      <c r="D166" s="5" t="s">
        <v>25</v>
      </c>
      <c r="E166" s="8">
        <v>149</v>
      </c>
      <c r="F166" s="18" t="s">
        <v>20</v>
      </c>
      <c r="G166" s="4">
        <f t="shared" si="27"/>
        <v>22</v>
      </c>
      <c r="H166" s="60">
        <v>0</v>
      </c>
      <c r="I166" s="60">
        <v>0</v>
      </c>
      <c r="J166" s="60">
        <v>25</v>
      </c>
      <c r="K166" s="18">
        <v>10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4">
        <f t="shared" si="31"/>
        <v>35</v>
      </c>
      <c r="S166" s="10"/>
      <c r="T166" s="4">
        <f t="shared" si="40"/>
        <v>0</v>
      </c>
      <c r="U166" s="4">
        <f t="shared" si="40"/>
        <v>0</v>
      </c>
      <c r="V166" s="4">
        <f t="shared" si="40"/>
        <v>0.83333333333333315</v>
      </c>
      <c r="W166" s="4">
        <f t="shared" si="40"/>
        <v>0.4242424242424242</v>
      </c>
      <c r="X166" s="4">
        <f t="shared" si="40"/>
        <v>0</v>
      </c>
      <c r="Y166" s="4">
        <f t="shared" si="39"/>
        <v>0</v>
      </c>
      <c r="Z166" s="4">
        <f t="shared" si="39"/>
        <v>0</v>
      </c>
      <c r="AA166" s="4">
        <f t="shared" si="39"/>
        <v>0</v>
      </c>
      <c r="AB166" s="4">
        <f t="shared" si="39"/>
        <v>0</v>
      </c>
      <c r="AC166" s="4">
        <f t="shared" si="39"/>
        <v>0</v>
      </c>
      <c r="AD166" s="21">
        <f t="shared" si="33"/>
        <v>1.2575757575757573</v>
      </c>
      <c r="AE166" s="3">
        <f t="shared" si="37"/>
        <v>3.6307483766233761</v>
      </c>
      <c r="AF166" s="34">
        <f t="shared" si="30"/>
        <v>3.260159632034632</v>
      </c>
      <c r="AG166" s="3">
        <f t="shared" si="36"/>
        <v>1.1136719628533844</v>
      </c>
      <c r="AH166" s="3"/>
      <c r="AI166" s="7"/>
    </row>
    <row r="167" spans="1:35" x14ac:dyDescent="0.35">
      <c r="A167" s="2">
        <f t="shared" si="35"/>
        <v>283.45709447415334</v>
      </c>
      <c r="C167">
        <f t="shared" si="38"/>
        <v>144</v>
      </c>
      <c r="D167" s="5"/>
      <c r="E167" s="8">
        <v>150</v>
      </c>
      <c r="F167" s="18" t="s">
        <v>21</v>
      </c>
      <c r="G167" s="4">
        <f t="shared" ref="G167:G206" si="41">+G166+0</f>
        <v>22</v>
      </c>
      <c r="H167" s="60">
        <v>0</v>
      </c>
      <c r="I167" s="60">
        <v>0</v>
      </c>
      <c r="J167" s="60">
        <v>10</v>
      </c>
      <c r="K167" s="18">
        <v>30</v>
      </c>
      <c r="L167" s="18">
        <v>30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4">
        <f t="shared" si="31"/>
        <v>70</v>
      </c>
      <c r="S167" s="10"/>
      <c r="T167" s="4">
        <f t="shared" si="40"/>
        <v>0</v>
      </c>
      <c r="U167" s="4">
        <f t="shared" si="40"/>
        <v>0</v>
      </c>
      <c r="V167" s="4">
        <f t="shared" si="40"/>
        <v>0.33333333333333326</v>
      </c>
      <c r="W167" s="4">
        <f t="shared" si="40"/>
        <v>1.2727272727272725</v>
      </c>
      <c r="X167" s="4">
        <f t="shared" si="40"/>
        <v>1.7499999999999998</v>
      </c>
      <c r="Y167" s="4">
        <f t="shared" si="39"/>
        <v>0</v>
      </c>
      <c r="Z167" s="4">
        <f t="shared" si="39"/>
        <v>0</v>
      </c>
      <c r="AA167" s="4">
        <f t="shared" si="39"/>
        <v>0</v>
      </c>
      <c r="AB167" s="4">
        <f t="shared" si="39"/>
        <v>0</v>
      </c>
      <c r="AC167" s="4">
        <f t="shared" si="39"/>
        <v>0</v>
      </c>
      <c r="AD167" s="21">
        <f t="shared" si="33"/>
        <v>3.3560606060606055</v>
      </c>
      <c r="AE167" s="3">
        <f t="shared" si="37"/>
        <v>3.655159632034632</v>
      </c>
      <c r="AF167" s="34">
        <f t="shared" si="30"/>
        <v>3.2961444805194811</v>
      </c>
      <c r="AG167" s="3">
        <f t="shared" si="36"/>
        <v>1.1089197253448577</v>
      </c>
      <c r="AH167" s="3"/>
      <c r="AI167" s="7"/>
    </row>
    <row r="168" spans="1:35" x14ac:dyDescent="0.35">
      <c r="A168" s="2">
        <f t="shared" si="35"/>
        <v>283.45709447415334</v>
      </c>
      <c r="C168">
        <f t="shared" si="38"/>
        <v>145</v>
      </c>
      <c r="D168" s="5"/>
      <c r="E168" s="8">
        <v>151</v>
      </c>
      <c r="F168" s="18" t="s">
        <v>20</v>
      </c>
      <c r="G168" s="4">
        <f t="shared" si="41"/>
        <v>22</v>
      </c>
      <c r="H168" s="60">
        <v>0</v>
      </c>
      <c r="I168" s="60">
        <v>0</v>
      </c>
      <c r="J168" s="60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4">
        <f t="shared" si="31"/>
        <v>0</v>
      </c>
      <c r="S168" s="10"/>
      <c r="T168" s="4">
        <f t="shared" si="40"/>
        <v>0</v>
      </c>
      <c r="U168" s="4">
        <f t="shared" si="40"/>
        <v>0</v>
      </c>
      <c r="V168" s="4">
        <f t="shared" si="40"/>
        <v>0</v>
      </c>
      <c r="W168" s="4">
        <f t="shared" si="40"/>
        <v>0</v>
      </c>
      <c r="X168" s="4">
        <f t="shared" si="40"/>
        <v>0</v>
      </c>
      <c r="Y168" s="4">
        <f t="shared" si="39"/>
        <v>0</v>
      </c>
      <c r="Z168" s="4">
        <f t="shared" si="39"/>
        <v>0</v>
      </c>
      <c r="AA168" s="4">
        <f t="shared" si="39"/>
        <v>0</v>
      </c>
      <c r="AB168" s="4">
        <f t="shared" si="39"/>
        <v>0</v>
      </c>
      <c r="AC168" s="4">
        <f t="shared" si="39"/>
        <v>0</v>
      </c>
      <c r="AD168" s="21">
        <f t="shared" si="33"/>
        <v>0</v>
      </c>
      <c r="AE168" s="3">
        <f t="shared" si="37"/>
        <v>3.3843531385281382</v>
      </c>
      <c r="AF168" s="34">
        <f t="shared" si="30"/>
        <v>3.2961444805194811</v>
      </c>
      <c r="AG168" s="3">
        <f t="shared" si="36"/>
        <v>1.0267611624824029</v>
      </c>
      <c r="AH168" s="3"/>
      <c r="AI168" s="7"/>
    </row>
    <row r="169" spans="1:35" x14ac:dyDescent="0.35">
      <c r="A169" s="2">
        <f t="shared" si="35"/>
        <v>293.51921568627455</v>
      </c>
      <c r="C169">
        <f t="shared" si="38"/>
        <v>146</v>
      </c>
      <c r="D169" s="5" t="s">
        <v>47</v>
      </c>
      <c r="E169" s="8">
        <v>152</v>
      </c>
      <c r="F169" s="18" t="s">
        <v>22</v>
      </c>
      <c r="G169" s="4">
        <f t="shared" si="41"/>
        <v>22</v>
      </c>
      <c r="H169" s="60">
        <v>0</v>
      </c>
      <c r="I169" s="60">
        <v>0</v>
      </c>
      <c r="J169" s="60">
        <v>5</v>
      </c>
      <c r="K169" s="18">
        <v>5</v>
      </c>
      <c r="L169" s="18">
        <v>5</v>
      </c>
      <c r="M169" s="18">
        <v>5</v>
      </c>
      <c r="N169" s="18">
        <v>10</v>
      </c>
      <c r="O169" s="18">
        <v>10</v>
      </c>
      <c r="P169" s="18">
        <v>40</v>
      </c>
      <c r="Q169" s="18">
        <v>0</v>
      </c>
      <c r="R169" s="4">
        <f t="shared" si="31"/>
        <v>80</v>
      </c>
      <c r="S169" s="10"/>
      <c r="T169" s="4">
        <f t="shared" si="40"/>
        <v>0</v>
      </c>
      <c r="U169" s="4">
        <f t="shared" si="40"/>
        <v>0</v>
      </c>
      <c r="V169" s="4">
        <f t="shared" si="40"/>
        <v>0.16666666666666663</v>
      </c>
      <c r="W169" s="4">
        <f t="shared" si="40"/>
        <v>0.2121212121212121</v>
      </c>
      <c r="X169" s="4">
        <f t="shared" si="40"/>
        <v>0.29166666666666663</v>
      </c>
      <c r="Y169" s="4">
        <f t="shared" si="39"/>
        <v>0.35</v>
      </c>
      <c r="Z169" s="4">
        <f t="shared" si="39"/>
        <v>0.875</v>
      </c>
      <c r="AA169" s="4">
        <f t="shared" si="39"/>
        <v>1.1666666666666665</v>
      </c>
      <c r="AB169" s="4">
        <f t="shared" si="39"/>
        <v>7</v>
      </c>
      <c r="AC169" s="4">
        <f t="shared" si="39"/>
        <v>0</v>
      </c>
      <c r="AD169" s="21">
        <f t="shared" si="33"/>
        <v>10.062121212121212</v>
      </c>
      <c r="AE169" s="3">
        <f t="shared" si="37"/>
        <v>3.9533187229437234</v>
      </c>
      <c r="AF169" s="34">
        <f t="shared" si="30"/>
        <v>3.3906520562770575</v>
      </c>
      <c r="AG169" s="3">
        <f t="shared" si="36"/>
        <v>1.1659464484493507</v>
      </c>
      <c r="AH169" s="3"/>
      <c r="AI169" s="7"/>
    </row>
    <row r="170" spans="1:35" x14ac:dyDescent="0.35">
      <c r="A170" s="2">
        <f t="shared" si="35"/>
        <v>296.07224598930486</v>
      </c>
      <c r="C170">
        <f t="shared" si="38"/>
        <v>147</v>
      </c>
      <c r="D170" s="5"/>
      <c r="E170" s="8">
        <v>153</v>
      </c>
      <c r="F170" s="18" t="s">
        <v>23</v>
      </c>
      <c r="G170" s="4">
        <f t="shared" si="41"/>
        <v>22</v>
      </c>
      <c r="H170" s="60">
        <v>0</v>
      </c>
      <c r="I170" s="60">
        <v>0</v>
      </c>
      <c r="J170" s="60">
        <v>5</v>
      </c>
      <c r="K170" s="18">
        <v>15</v>
      </c>
      <c r="L170" s="18">
        <v>30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4">
        <f t="shared" si="31"/>
        <v>50</v>
      </c>
      <c r="S170" s="10"/>
      <c r="T170" s="4">
        <f t="shared" si="40"/>
        <v>0</v>
      </c>
      <c r="U170" s="4">
        <f t="shared" si="40"/>
        <v>0</v>
      </c>
      <c r="V170" s="4">
        <f t="shared" si="40"/>
        <v>0.16666666666666663</v>
      </c>
      <c r="W170" s="4">
        <f t="shared" si="40"/>
        <v>0.63636363636363624</v>
      </c>
      <c r="X170" s="4">
        <f t="shared" si="40"/>
        <v>1.7499999999999998</v>
      </c>
      <c r="Y170" s="4">
        <f t="shared" si="39"/>
        <v>0</v>
      </c>
      <c r="Z170" s="4">
        <f t="shared" si="39"/>
        <v>0</v>
      </c>
      <c r="AA170" s="4">
        <f t="shared" si="39"/>
        <v>0</v>
      </c>
      <c r="AB170" s="4">
        <f t="shared" si="39"/>
        <v>0</v>
      </c>
      <c r="AC170" s="4">
        <f t="shared" si="39"/>
        <v>0</v>
      </c>
      <c r="AD170" s="21">
        <f t="shared" si="33"/>
        <v>2.5530303030303028</v>
      </c>
      <c r="AE170" s="3">
        <f t="shared" si="37"/>
        <v>3.861038961038961</v>
      </c>
      <c r="AF170" s="34">
        <f t="shared" si="30"/>
        <v>3.4039096320346331</v>
      </c>
      <c r="AG170" s="3">
        <f t="shared" si="36"/>
        <v>1.1342953774983404</v>
      </c>
      <c r="AH170" s="3"/>
      <c r="AI170" s="7"/>
    </row>
    <row r="171" spans="1:35" x14ac:dyDescent="0.35">
      <c r="A171" s="2">
        <f t="shared" si="35"/>
        <v>296.07224598930486</v>
      </c>
      <c r="C171">
        <f t="shared" si="38"/>
        <v>148</v>
      </c>
      <c r="D171" s="5"/>
      <c r="E171" s="8">
        <v>154</v>
      </c>
      <c r="F171" s="18" t="s">
        <v>23</v>
      </c>
      <c r="G171" s="4">
        <f t="shared" si="41"/>
        <v>22</v>
      </c>
      <c r="H171" s="60">
        <v>0</v>
      </c>
      <c r="I171" s="60">
        <v>0</v>
      </c>
      <c r="J171" s="60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4">
        <f t="shared" si="31"/>
        <v>0</v>
      </c>
      <c r="S171" s="10"/>
      <c r="T171" s="4">
        <f t="shared" si="40"/>
        <v>0</v>
      </c>
      <c r="U171" s="4">
        <f t="shared" si="40"/>
        <v>0</v>
      </c>
      <c r="V171" s="4">
        <f t="shared" si="40"/>
        <v>0</v>
      </c>
      <c r="W171" s="4">
        <f t="shared" si="40"/>
        <v>0</v>
      </c>
      <c r="X171" s="4">
        <f t="shared" si="40"/>
        <v>0</v>
      </c>
      <c r="Y171" s="4">
        <f t="shared" si="39"/>
        <v>0</v>
      </c>
      <c r="Z171" s="4">
        <f t="shared" si="39"/>
        <v>0</v>
      </c>
      <c r="AA171" s="4">
        <f t="shared" si="39"/>
        <v>0</v>
      </c>
      <c r="AB171" s="4">
        <f t="shared" si="39"/>
        <v>0</v>
      </c>
      <c r="AC171" s="4">
        <f t="shared" si="39"/>
        <v>0</v>
      </c>
      <c r="AD171" s="21">
        <f t="shared" si="33"/>
        <v>0</v>
      </c>
      <c r="AE171" s="3">
        <f t="shared" si="37"/>
        <v>3.5806362554112559</v>
      </c>
      <c r="AF171" s="34">
        <f t="shared" si="30"/>
        <v>3.4039096320346331</v>
      </c>
      <c r="AG171" s="3">
        <f t="shared" si="36"/>
        <v>1.0519187177336982</v>
      </c>
      <c r="AH171" s="3">
        <f>SUM(AD165:AD171)</f>
        <v>26.415909090909089</v>
      </c>
      <c r="AI171" s="7">
        <f>+AH171/AH164</f>
        <v>1.0722159868390706</v>
      </c>
    </row>
    <row r="172" spans="1:35" x14ac:dyDescent="0.35">
      <c r="A172" s="2">
        <f t="shared" si="35"/>
        <v>307.42565508021397</v>
      </c>
      <c r="C172">
        <f t="shared" si="38"/>
        <v>149</v>
      </c>
      <c r="D172" s="5"/>
      <c r="E172" s="8">
        <v>155</v>
      </c>
      <c r="F172" s="18" t="s">
        <v>19</v>
      </c>
      <c r="G172" s="4">
        <f>+G171+1</f>
        <v>23</v>
      </c>
      <c r="H172" s="60">
        <v>0</v>
      </c>
      <c r="I172" s="60">
        <v>0</v>
      </c>
      <c r="J172" s="60">
        <v>5</v>
      </c>
      <c r="K172" s="18">
        <v>10</v>
      </c>
      <c r="L172" s="18">
        <v>10</v>
      </c>
      <c r="M172" s="18">
        <v>10</v>
      </c>
      <c r="N172" s="18">
        <v>15</v>
      </c>
      <c r="O172" s="18">
        <v>10</v>
      </c>
      <c r="P172" s="18">
        <v>30</v>
      </c>
      <c r="Q172" s="18">
        <v>5</v>
      </c>
      <c r="R172" s="4">
        <f t="shared" si="31"/>
        <v>95</v>
      </c>
      <c r="S172" s="10"/>
      <c r="T172" s="4">
        <f t="shared" si="40"/>
        <v>0</v>
      </c>
      <c r="U172" s="4">
        <f t="shared" si="40"/>
        <v>0</v>
      </c>
      <c r="V172" s="4">
        <f t="shared" si="40"/>
        <v>0.16666666666666663</v>
      </c>
      <c r="W172" s="4">
        <f t="shared" si="40"/>
        <v>0.4242424242424242</v>
      </c>
      <c r="X172" s="4">
        <f t="shared" si="40"/>
        <v>0.58333333333333326</v>
      </c>
      <c r="Y172" s="4">
        <f t="shared" si="39"/>
        <v>0.7</v>
      </c>
      <c r="Z172" s="4">
        <f t="shared" si="39"/>
        <v>1.3125</v>
      </c>
      <c r="AA172" s="4">
        <f t="shared" si="39"/>
        <v>1.1666666666666665</v>
      </c>
      <c r="AB172" s="4">
        <f t="shared" si="39"/>
        <v>5.25</v>
      </c>
      <c r="AC172" s="4">
        <f t="shared" si="39"/>
        <v>1.75</v>
      </c>
      <c r="AD172" s="21">
        <f t="shared" si="33"/>
        <v>11.353409090909091</v>
      </c>
      <c r="AE172" s="3">
        <f t="shared" si="37"/>
        <v>4.3634775432900437</v>
      </c>
      <c r="AF172" s="34">
        <f t="shared" si="30"/>
        <v>3.5549512987013006</v>
      </c>
      <c r="AG172" s="3">
        <f t="shared" si="36"/>
        <v>1.2274366585230339</v>
      </c>
      <c r="AH172" s="3"/>
      <c r="AI172" s="7"/>
    </row>
    <row r="173" spans="1:35" x14ac:dyDescent="0.35">
      <c r="A173" s="2">
        <f t="shared" si="35"/>
        <v>308.68323083778972</v>
      </c>
      <c r="C173">
        <f t="shared" si="38"/>
        <v>150</v>
      </c>
      <c r="D173" s="5" t="s">
        <v>47</v>
      </c>
      <c r="E173" s="8">
        <v>156</v>
      </c>
      <c r="F173" s="18" t="s">
        <v>20</v>
      </c>
      <c r="G173" s="4">
        <f t="shared" si="41"/>
        <v>23</v>
      </c>
      <c r="H173" s="60">
        <v>0</v>
      </c>
      <c r="I173" s="60">
        <v>0</v>
      </c>
      <c r="J173" s="60">
        <v>25</v>
      </c>
      <c r="K173" s="18">
        <v>10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4">
        <f t="shared" si="31"/>
        <v>35</v>
      </c>
      <c r="S173" s="10"/>
      <c r="T173" s="4">
        <f t="shared" si="40"/>
        <v>0</v>
      </c>
      <c r="U173" s="4">
        <f t="shared" si="40"/>
        <v>0</v>
      </c>
      <c r="V173" s="4">
        <f t="shared" si="40"/>
        <v>0.83333333333333315</v>
      </c>
      <c r="W173" s="4">
        <f t="shared" si="40"/>
        <v>0.4242424242424242</v>
      </c>
      <c r="X173" s="4">
        <f t="shared" si="40"/>
        <v>0</v>
      </c>
      <c r="Y173" s="4">
        <f t="shared" si="39"/>
        <v>0</v>
      </c>
      <c r="Z173" s="4">
        <f t="shared" si="39"/>
        <v>0</v>
      </c>
      <c r="AA173" s="4">
        <f t="shared" si="39"/>
        <v>0</v>
      </c>
      <c r="AB173" s="4">
        <f t="shared" si="39"/>
        <v>0</v>
      </c>
      <c r="AC173" s="4">
        <f t="shared" si="39"/>
        <v>0</v>
      </c>
      <c r="AD173" s="21">
        <f t="shared" si="33"/>
        <v>1.2575757575757573</v>
      </c>
      <c r="AE173" s="3">
        <f t="shared" si="37"/>
        <v>4.1521574675324668</v>
      </c>
      <c r="AF173" s="34">
        <f t="shared" si="30"/>
        <v>3.5549512987013006</v>
      </c>
      <c r="AG173" s="3">
        <f t="shared" si="36"/>
        <v>1.1679927848939418</v>
      </c>
      <c r="AH173" s="3"/>
      <c r="AI173" s="7"/>
    </row>
    <row r="174" spans="1:35" x14ac:dyDescent="0.35">
      <c r="A174" s="2">
        <f t="shared" si="35"/>
        <v>312.03929144385035</v>
      </c>
      <c r="C174">
        <f t="shared" si="38"/>
        <v>151</v>
      </c>
      <c r="D174" s="5"/>
      <c r="E174" s="8">
        <v>157</v>
      </c>
      <c r="F174" s="18" t="s">
        <v>21</v>
      </c>
      <c r="G174" s="4">
        <f t="shared" si="41"/>
        <v>23</v>
      </c>
      <c r="H174" s="60">
        <v>0</v>
      </c>
      <c r="I174" s="60">
        <v>0</v>
      </c>
      <c r="J174" s="60">
        <v>10</v>
      </c>
      <c r="K174" s="18">
        <v>30</v>
      </c>
      <c r="L174" s="18">
        <v>30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4">
        <f t="shared" si="31"/>
        <v>70</v>
      </c>
      <c r="S174" s="10"/>
      <c r="T174" s="4">
        <f t="shared" si="40"/>
        <v>0</v>
      </c>
      <c r="U174" s="4">
        <f t="shared" si="40"/>
        <v>0</v>
      </c>
      <c r="V174" s="4">
        <f t="shared" si="40"/>
        <v>0.33333333333333326</v>
      </c>
      <c r="W174" s="4">
        <f t="shared" si="40"/>
        <v>1.2727272727272725</v>
      </c>
      <c r="X174" s="4">
        <f t="shared" si="40"/>
        <v>1.7499999999999998</v>
      </c>
      <c r="Y174" s="4">
        <f t="shared" si="39"/>
        <v>0</v>
      </c>
      <c r="Z174" s="4">
        <f t="shared" si="39"/>
        <v>0</v>
      </c>
      <c r="AA174" s="4">
        <f t="shared" si="39"/>
        <v>0</v>
      </c>
      <c r="AB174" s="4">
        <f t="shared" si="39"/>
        <v>0</v>
      </c>
      <c r="AC174" s="4">
        <f t="shared" si="39"/>
        <v>0</v>
      </c>
      <c r="AD174" s="21">
        <f t="shared" si="33"/>
        <v>3.3560606060606055</v>
      </c>
      <c r="AE174" s="3">
        <f t="shared" si="37"/>
        <v>4.0966653138528129</v>
      </c>
      <c r="AF174" s="34">
        <f t="shared" ref="AF174:AF237" si="42">+($A174-$A146)/28</f>
        <v>3.5909361471861496</v>
      </c>
      <c r="AG174" s="3">
        <f t="shared" si="36"/>
        <v>1.1408349093210559</v>
      </c>
      <c r="AH174" s="3"/>
      <c r="AI174" s="7"/>
    </row>
    <row r="175" spans="1:35" x14ac:dyDescent="0.35">
      <c r="A175" s="2">
        <f t="shared" si="35"/>
        <v>312.03929144385035</v>
      </c>
      <c r="C175">
        <f t="shared" si="38"/>
        <v>152</v>
      </c>
      <c r="D175" s="5"/>
      <c r="E175" s="8">
        <v>158</v>
      </c>
      <c r="F175" s="18" t="s">
        <v>20</v>
      </c>
      <c r="G175" s="4">
        <f t="shared" si="41"/>
        <v>23</v>
      </c>
      <c r="H175" s="60">
        <v>0</v>
      </c>
      <c r="I175" s="60">
        <v>0</v>
      </c>
      <c r="J175" s="60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4">
        <f t="shared" si="31"/>
        <v>0</v>
      </c>
      <c r="S175" s="10"/>
      <c r="T175" s="4">
        <f t="shared" si="40"/>
        <v>0</v>
      </c>
      <c r="U175" s="4">
        <f t="shared" si="40"/>
        <v>0</v>
      </c>
      <c r="V175" s="4">
        <f t="shared" si="40"/>
        <v>0</v>
      </c>
      <c r="W175" s="4">
        <f t="shared" si="40"/>
        <v>0</v>
      </c>
      <c r="X175" s="4">
        <f t="shared" si="40"/>
        <v>0</v>
      </c>
      <c r="Y175" s="4">
        <f t="shared" si="39"/>
        <v>0</v>
      </c>
      <c r="Z175" s="4">
        <f t="shared" si="39"/>
        <v>0</v>
      </c>
      <c r="AA175" s="4">
        <f t="shared" si="39"/>
        <v>0</v>
      </c>
      <c r="AB175" s="4">
        <f t="shared" si="39"/>
        <v>0</v>
      </c>
      <c r="AC175" s="4">
        <f t="shared" si="39"/>
        <v>0</v>
      </c>
      <c r="AD175" s="21">
        <f t="shared" si="33"/>
        <v>0</v>
      </c>
      <c r="AE175" s="3">
        <f t="shared" si="37"/>
        <v>3.7933023809523809</v>
      </c>
      <c r="AF175" s="34">
        <f t="shared" si="42"/>
        <v>3.5909361471861496</v>
      </c>
      <c r="AG175" s="3">
        <f t="shared" si="36"/>
        <v>1.0563547290933606</v>
      </c>
      <c r="AH175" s="3"/>
      <c r="AI175" s="7"/>
    </row>
    <row r="176" spans="1:35" x14ac:dyDescent="0.35">
      <c r="A176" s="2">
        <f t="shared" si="35"/>
        <v>322.25520053475941</v>
      </c>
      <c r="C176">
        <f t="shared" si="38"/>
        <v>153</v>
      </c>
      <c r="D176" s="5" t="s">
        <v>47</v>
      </c>
      <c r="E176" s="8">
        <v>159</v>
      </c>
      <c r="F176" s="18" t="s">
        <v>22</v>
      </c>
      <c r="G176" s="4">
        <f t="shared" si="41"/>
        <v>23</v>
      </c>
      <c r="H176" s="60">
        <v>0</v>
      </c>
      <c r="I176" s="60">
        <v>0</v>
      </c>
      <c r="J176" s="60">
        <v>5</v>
      </c>
      <c r="K176" s="18">
        <v>10</v>
      </c>
      <c r="L176" s="18">
        <v>10</v>
      </c>
      <c r="M176" s="18">
        <v>10</v>
      </c>
      <c r="N176" s="18">
        <v>10</v>
      </c>
      <c r="O176" s="18">
        <v>10</v>
      </c>
      <c r="P176" s="18">
        <v>12</v>
      </c>
      <c r="Q176" s="18">
        <v>12</v>
      </c>
      <c r="R176" s="4">
        <f t="shared" si="31"/>
        <v>79</v>
      </c>
      <c r="S176" s="10"/>
      <c r="T176" s="4">
        <f t="shared" si="40"/>
        <v>0</v>
      </c>
      <c r="U176" s="4">
        <f t="shared" si="40"/>
        <v>0</v>
      </c>
      <c r="V176" s="4">
        <f t="shared" si="40"/>
        <v>0.16666666666666663</v>
      </c>
      <c r="W176" s="4">
        <f t="shared" si="40"/>
        <v>0.4242424242424242</v>
      </c>
      <c r="X176" s="4">
        <f t="shared" si="40"/>
        <v>0.58333333333333326</v>
      </c>
      <c r="Y176" s="4">
        <f t="shared" si="39"/>
        <v>0.7</v>
      </c>
      <c r="Z176" s="4">
        <f t="shared" si="39"/>
        <v>0.875</v>
      </c>
      <c r="AA176" s="4">
        <f t="shared" si="39"/>
        <v>1.1666666666666665</v>
      </c>
      <c r="AB176" s="4">
        <f t="shared" si="39"/>
        <v>2.0999999999999996</v>
      </c>
      <c r="AC176" s="4">
        <f t="shared" si="39"/>
        <v>4.1999999999999993</v>
      </c>
      <c r="AD176" s="21">
        <f t="shared" si="33"/>
        <v>10.21590909090909</v>
      </c>
      <c r="AE176" s="3">
        <f t="shared" si="37"/>
        <v>4.2664910714285709</v>
      </c>
      <c r="AF176" s="34">
        <f t="shared" si="42"/>
        <v>3.6669778138528151</v>
      </c>
      <c r="AG176" s="3">
        <f t="shared" si="36"/>
        <v>1.163489742237044</v>
      </c>
      <c r="AH176" s="3"/>
      <c r="AI176" s="7"/>
    </row>
    <row r="177" spans="1:35" x14ac:dyDescent="0.35">
      <c r="A177" s="2">
        <f t="shared" si="35"/>
        <v>324.80823083778972</v>
      </c>
      <c r="C177">
        <f t="shared" si="38"/>
        <v>154</v>
      </c>
      <c r="D177" s="5"/>
      <c r="E177" s="8">
        <v>160</v>
      </c>
      <c r="F177" s="18" t="s">
        <v>23</v>
      </c>
      <c r="G177" s="4">
        <f t="shared" si="41"/>
        <v>23</v>
      </c>
      <c r="H177" s="60">
        <v>0</v>
      </c>
      <c r="I177" s="60">
        <v>0</v>
      </c>
      <c r="J177" s="60">
        <v>5</v>
      </c>
      <c r="K177" s="18">
        <v>15</v>
      </c>
      <c r="L177" s="18">
        <v>30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4">
        <f t="shared" si="31"/>
        <v>50</v>
      </c>
      <c r="S177" s="10"/>
      <c r="T177" s="4">
        <f t="shared" si="40"/>
        <v>0</v>
      </c>
      <c r="U177" s="4">
        <f t="shared" si="40"/>
        <v>0</v>
      </c>
      <c r="V177" s="4">
        <f t="shared" si="40"/>
        <v>0.16666666666666663</v>
      </c>
      <c r="W177" s="4">
        <f t="shared" si="40"/>
        <v>0.63636363636363624</v>
      </c>
      <c r="X177" s="4">
        <f t="shared" si="40"/>
        <v>1.7499999999999998</v>
      </c>
      <c r="Y177" s="4">
        <f t="shared" si="39"/>
        <v>0</v>
      </c>
      <c r="Z177" s="4">
        <f t="shared" si="39"/>
        <v>0</v>
      </c>
      <c r="AA177" s="4">
        <f t="shared" si="39"/>
        <v>0</v>
      </c>
      <c r="AB177" s="4">
        <f t="shared" si="39"/>
        <v>0</v>
      </c>
      <c r="AC177" s="4">
        <f t="shared" si="39"/>
        <v>0</v>
      </c>
      <c r="AD177" s="21">
        <f t="shared" si="33"/>
        <v>2.5530303030303028</v>
      </c>
      <c r="AE177" s="3">
        <f t="shared" si="37"/>
        <v>4.1493533549783548</v>
      </c>
      <c r="AF177" s="34">
        <f t="shared" si="42"/>
        <v>3.6669778138528151</v>
      </c>
      <c r="AG177" s="3">
        <f t="shared" si="36"/>
        <v>1.131545803005205</v>
      </c>
      <c r="AH177" s="3"/>
      <c r="AI177" s="7"/>
    </row>
    <row r="178" spans="1:35" x14ac:dyDescent="0.35">
      <c r="A178" s="2">
        <f t="shared" si="35"/>
        <v>324.80823083778972</v>
      </c>
      <c r="C178">
        <f t="shared" si="38"/>
        <v>155</v>
      </c>
      <c r="D178" s="5"/>
      <c r="E178" s="8">
        <v>161</v>
      </c>
      <c r="F178" s="18" t="s">
        <v>23</v>
      </c>
      <c r="G178" s="4">
        <f t="shared" si="41"/>
        <v>23</v>
      </c>
      <c r="H178" s="60">
        <v>0</v>
      </c>
      <c r="I178" s="60">
        <v>0</v>
      </c>
      <c r="J178" s="60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4">
        <f t="shared" si="31"/>
        <v>0</v>
      </c>
      <c r="S178" s="10"/>
      <c r="T178" s="4">
        <f t="shared" si="40"/>
        <v>0</v>
      </c>
      <c r="U178" s="4">
        <f t="shared" si="40"/>
        <v>0</v>
      </c>
      <c r="V178" s="4">
        <f t="shared" si="40"/>
        <v>0</v>
      </c>
      <c r="W178" s="4">
        <f t="shared" si="40"/>
        <v>0</v>
      </c>
      <c r="X178" s="4">
        <f t="shared" si="40"/>
        <v>0</v>
      </c>
      <c r="Y178" s="4">
        <f t="shared" si="39"/>
        <v>0</v>
      </c>
      <c r="Z178" s="4">
        <f t="shared" si="39"/>
        <v>0</v>
      </c>
      <c r="AA178" s="4">
        <f t="shared" si="39"/>
        <v>0</v>
      </c>
      <c r="AB178" s="4">
        <f t="shared" si="39"/>
        <v>0</v>
      </c>
      <c r="AC178" s="4">
        <f t="shared" si="39"/>
        <v>0</v>
      </c>
      <c r="AD178" s="21">
        <f t="shared" si="33"/>
        <v>0</v>
      </c>
      <c r="AE178" s="3">
        <f t="shared" si="37"/>
        <v>3.8447116341991339</v>
      </c>
      <c r="AF178" s="34">
        <f t="shared" si="42"/>
        <v>3.6669778138528151</v>
      </c>
      <c r="AG178" s="3">
        <f t="shared" si="36"/>
        <v>1.0484687471178282</v>
      </c>
      <c r="AH178" s="3">
        <f>SUM(AD172:AD178)</f>
        <v>28.735984848484847</v>
      </c>
      <c r="AI178" s="7">
        <f>+AH178/AH171</f>
        <v>1.0878287303908916</v>
      </c>
    </row>
    <row r="179" spans="1:35" x14ac:dyDescent="0.35">
      <c r="A179" s="2">
        <f t="shared" si="35"/>
        <v>336.30747326203215</v>
      </c>
      <c r="C179">
        <f t="shared" si="38"/>
        <v>156</v>
      </c>
      <c r="D179" s="5"/>
      <c r="E179" s="8">
        <v>162</v>
      </c>
      <c r="F179" s="18" t="s">
        <v>19</v>
      </c>
      <c r="G179" s="4">
        <f>+G178+1</f>
        <v>24</v>
      </c>
      <c r="H179" s="60">
        <v>0</v>
      </c>
      <c r="I179" s="60">
        <v>0</v>
      </c>
      <c r="J179" s="60">
        <v>5</v>
      </c>
      <c r="K179" s="18">
        <v>10</v>
      </c>
      <c r="L179" s="18">
        <v>10</v>
      </c>
      <c r="M179" s="18">
        <v>10</v>
      </c>
      <c r="N179" s="18">
        <v>10</v>
      </c>
      <c r="O179" s="18">
        <v>15</v>
      </c>
      <c r="P179" s="18">
        <v>20</v>
      </c>
      <c r="Q179" s="18">
        <v>10</v>
      </c>
      <c r="R179" s="4">
        <f t="shared" si="31"/>
        <v>90</v>
      </c>
      <c r="S179" s="10"/>
      <c r="T179" s="4">
        <f t="shared" si="40"/>
        <v>0</v>
      </c>
      <c r="U179" s="4">
        <f t="shared" si="40"/>
        <v>0</v>
      </c>
      <c r="V179" s="4">
        <f t="shared" si="40"/>
        <v>0.16666666666666663</v>
      </c>
      <c r="W179" s="4">
        <f t="shared" si="40"/>
        <v>0.4242424242424242</v>
      </c>
      <c r="X179" s="4">
        <f t="shared" si="40"/>
        <v>0.58333333333333326</v>
      </c>
      <c r="Y179" s="4">
        <f t="shared" si="39"/>
        <v>0.7</v>
      </c>
      <c r="Z179" s="4">
        <f t="shared" si="39"/>
        <v>0.875</v>
      </c>
      <c r="AA179" s="4">
        <f t="shared" si="39"/>
        <v>1.7499999999999998</v>
      </c>
      <c r="AB179" s="4">
        <f t="shared" si="39"/>
        <v>3.5</v>
      </c>
      <c r="AC179" s="4">
        <f t="shared" si="39"/>
        <v>3.5</v>
      </c>
      <c r="AD179" s="21">
        <f t="shared" si="33"/>
        <v>11.499242424242425</v>
      </c>
      <c r="AE179" s="3">
        <f t="shared" si="37"/>
        <v>4.4109680735930734</v>
      </c>
      <c r="AF179" s="34">
        <f t="shared" si="42"/>
        <v>3.812811147186149</v>
      </c>
      <c r="AG179" s="3">
        <f t="shared" si="36"/>
        <v>1.1568808166248579</v>
      </c>
      <c r="AH179" s="3"/>
      <c r="AI179" s="7"/>
    </row>
    <row r="180" spans="1:35" x14ac:dyDescent="0.35">
      <c r="A180" s="2">
        <f t="shared" si="35"/>
        <v>337.82262477718365</v>
      </c>
      <c r="C180">
        <f t="shared" si="38"/>
        <v>157</v>
      </c>
      <c r="D180" s="5" t="s">
        <v>47</v>
      </c>
      <c r="E180" s="8">
        <v>163</v>
      </c>
      <c r="F180" s="18" t="s">
        <v>20</v>
      </c>
      <c r="G180" s="4">
        <f t="shared" si="41"/>
        <v>24</v>
      </c>
      <c r="H180" s="60">
        <v>0</v>
      </c>
      <c r="I180" s="60">
        <v>0</v>
      </c>
      <c r="J180" s="60">
        <v>20</v>
      </c>
      <c r="K180" s="18">
        <v>20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4">
        <f t="shared" si="31"/>
        <v>40</v>
      </c>
      <c r="S180" s="10"/>
      <c r="T180" s="4">
        <f t="shared" si="40"/>
        <v>0</v>
      </c>
      <c r="U180" s="4">
        <f t="shared" si="40"/>
        <v>0</v>
      </c>
      <c r="V180" s="4">
        <f t="shared" si="40"/>
        <v>0.66666666666666652</v>
      </c>
      <c r="W180" s="4">
        <f t="shared" si="40"/>
        <v>0.8484848484848484</v>
      </c>
      <c r="X180" s="4">
        <f t="shared" si="40"/>
        <v>0</v>
      </c>
      <c r="Y180" s="4">
        <f t="shared" si="39"/>
        <v>0</v>
      </c>
      <c r="Z180" s="4">
        <f t="shared" si="39"/>
        <v>0</v>
      </c>
      <c r="AA180" s="4">
        <f t="shared" si="39"/>
        <v>0</v>
      </c>
      <c r="AB180" s="4">
        <f t="shared" si="39"/>
        <v>0</v>
      </c>
      <c r="AC180" s="4">
        <f t="shared" si="39"/>
        <v>0</v>
      </c>
      <c r="AD180" s="21">
        <f t="shared" si="33"/>
        <v>1.5151515151515149</v>
      </c>
      <c r="AE180" s="3">
        <f t="shared" si="37"/>
        <v>4.2415135281385279</v>
      </c>
      <c r="AF180" s="34">
        <f t="shared" si="42"/>
        <v>3.8220102813852828</v>
      </c>
      <c r="AG180" s="3">
        <f t="shared" si="36"/>
        <v>1.1097598425614901</v>
      </c>
      <c r="AH180" s="3"/>
      <c r="AI180" s="7"/>
    </row>
    <row r="181" spans="1:35" x14ac:dyDescent="0.35">
      <c r="A181" s="2">
        <f t="shared" si="35"/>
        <v>341.62944295900184</v>
      </c>
      <c r="C181">
        <f t="shared" si="38"/>
        <v>158</v>
      </c>
      <c r="D181" s="5"/>
      <c r="E181" s="8">
        <v>164</v>
      </c>
      <c r="F181" s="18" t="s">
        <v>21</v>
      </c>
      <c r="G181" s="4">
        <f t="shared" si="41"/>
        <v>24</v>
      </c>
      <c r="H181" s="60">
        <v>0</v>
      </c>
      <c r="I181" s="60">
        <v>0</v>
      </c>
      <c r="J181" s="60">
        <v>10</v>
      </c>
      <c r="K181" s="18">
        <v>20</v>
      </c>
      <c r="L181" s="18">
        <v>45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4">
        <f t="shared" si="31"/>
        <v>75</v>
      </c>
      <c r="S181" s="10"/>
      <c r="T181" s="4">
        <f t="shared" si="40"/>
        <v>0</v>
      </c>
      <c r="U181" s="4">
        <f t="shared" si="40"/>
        <v>0</v>
      </c>
      <c r="V181" s="4">
        <f t="shared" si="40"/>
        <v>0.33333333333333326</v>
      </c>
      <c r="W181" s="4">
        <f t="shared" si="40"/>
        <v>0.8484848484848484</v>
      </c>
      <c r="X181" s="4">
        <f t="shared" si="40"/>
        <v>2.6249999999999996</v>
      </c>
      <c r="Y181" s="4">
        <f t="shared" si="39"/>
        <v>0</v>
      </c>
      <c r="Z181" s="4">
        <f t="shared" si="39"/>
        <v>0</v>
      </c>
      <c r="AA181" s="4">
        <f t="shared" si="39"/>
        <v>0</v>
      </c>
      <c r="AB181" s="4">
        <f t="shared" si="39"/>
        <v>0</v>
      </c>
      <c r="AC181" s="4">
        <f t="shared" si="39"/>
        <v>0</v>
      </c>
      <c r="AD181" s="21">
        <f t="shared" si="33"/>
        <v>3.8068181818181812</v>
      </c>
      <c r="AE181" s="3">
        <f t="shared" si="37"/>
        <v>4.2589339826839829</v>
      </c>
      <c r="AF181" s="34">
        <f t="shared" si="42"/>
        <v>3.8532602813852828</v>
      </c>
      <c r="AG181" s="3">
        <f t="shared" si="36"/>
        <v>1.1052806381283065</v>
      </c>
      <c r="AH181" s="3"/>
      <c r="AI181" s="7"/>
    </row>
    <row r="182" spans="1:35" x14ac:dyDescent="0.35">
      <c r="A182" s="2">
        <f t="shared" si="35"/>
        <v>341.62944295900184</v>
      </c>
      <c r="C182">
        <f t="shared" si="38"/>
        <v>159</v>
      </c>
      <c r="D182" s="5"/>
      <c r="E182" s="8">
        <v>165</v>
      </c>
      <c r="F182" s="18" t="s">
        <v>20</v>
      </c>
      <c r="G182" s="4">
        <f t="shared" si="41"/>
        <v>24</v>
      </c>
      <c r="H182" s="60">
        <v>0</v>
      </c>
      <c r="I182" s="60">
        <v>0</v>
      </c>
      <c r="J182" s="60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4">
        <f t="shared" si="31"/>
        <v>0</v>
      </c>
      <c r="S182" s="10"/>
      <c r="T182" s="4">
        <f t="shared" si="40"/>
        <v>0</v>
      </c>
      <c r="U182" s="4">
        <f t="shared" si="40"/>
        <v>0</v>
      </c>
      <c r="V182" s="4">
        <f t="shared" si="40"/>
        <v>0</v>
      </c>
      <c r="W182" s="4">
        <f t="shared" si="40"/>
        <v>0</v>
      </c>
      <c r="X182" s="4">
        <f t="shared" si="40"/>
        <v>0</v>
      </c>
      <c r="Y182" s="4">
        <f t="shared" si="39"/>
        <v>0</v>
      </c>
      <c r="Z182" s="4">
        <f t="shared" si="39"/>
        <v>0</v>
      </c>
      <c r="AA182" s="4">
        <f t="shared" si="39"/>
        <v>0</v>
      </c>
      <c r="AB182" s="4">
        <f t="shared" si="39"/>
        <v>0</v>
      </c>
      <c r="AC182" s="4">
        <f t="shared" si="39"/>
        <v>0</v>
      </c>
      <c r="AD182" s="21">
        <f t="shared" si="33"/>
        <v>0</v>
      </c>
      <c r="AE182" s="3">
        <f t="shared" si="37"/>
        <v>3.9448154761904766</v>
      </c>
      <c r="AF182" s="34">
        <f t="shared" si="42"/>
        <v>3.8532602813852828</v>
      </c>
      <c r="AG182" s="3">
        <f t="shared" si="36"/>
        <v>1.023760449105265</v>
      </c>
      <c r="AH182" s="3"/>
      <c r="AI182" s="7"/>
    </row>
    <row r="183" spans="1:35" x14ac:dyDescent="0.35">
      <c r="A183" s="2">
        <f t="shared" si="35"/>
        <v>353.42035204991095</v>
      </c>
      <c r="C183">
        <f t="shared" si="38"/>
        <v>160</v>
      </c>
      <c r="D183" s="5" t="s">
        <v>47</v>
      </c>
      <c r="E183" s="8">
        <v>166</v>
      </c>
      <c r="F183" s="18" t="s">
        <v>22</v>
      </c>
      <c r="G183" s="4">
        <f t="shared" si="41"/>
        <v>24</v>
      </c>
      <c r="H183" s="60">
        <v>0</v>
      </c>
      <c r="I183" s="60">
        <v>0</v>
      </c>
      <c r="J183" s="60">
        <v>5</v>
      </c>
      <c r="K183" s="18">
        <v>10</v>
      </c>
      <c r="L183" s="18">
        <v>10</v>
      </c>
      <c r="M183" s="18">
        <v>10</v>
      </c>
      <c r="N183" s="18">
        <v>10</v>
      </c>
      <c r="O183" s="18">
        <v>10</v>
      </c>
      <c r="P183" s="18">
        <v>15</v>
      </c>
      <c r="Q183" s="18">
        <v>15</v>
      </c>
      <c r="R183" s="4">
        <f t="shared" si="31"/>
        <v>85</v>
      </c>
      <c r="S183" s="10"/>
      <c r="T183" s="4">
        <f t="shared" si="40"/>
        <v>0</v>
      </c>
      <c r="U183" s="4">
        <f t="shared" si="40"/>
        <v>0</v>
      </c>
      <c r="V183" s="4">
        <f t="shared" si="40"/>
        <v>0.16666666666666663</v>
      </c>
      <c r="W183" s="4">
        <f t="shared" si="40"/>
        <v>0.4242424242424242</v>
      </c>
      <c r="X183" s="4">
        <f t="shared" si="40"/>
        <v>0.58333333333333326</v>
      </c>
      <c r="Y183" s="4">
        <f t="shared" si="39"/>
        <v>0.7</v>
      </c>
      <c r="Z183" s="4">
        <f t="shared" si="39"/>
        <v>0.875</v>
      </c>
      <c r="AA183" s="4">
        <f t="shared" si="39"/>
        <v>1.1666666666666665</v>
      </c>
      <c r="AB183" s="4">
        <f t="shared" si="39"/>
        <v>2.625</v>
      </c>
      <c r="AC183" s="4">
        <f t="shared" si="39"/>
        <v>5.25</v>
      </c>
      <c r="AD183" s="21">
        <f t="shared" si="33"/>
        <v>11.790909090909091</v>
      </c>
      <c r="AE183" s="3">
        <f t="shared" si="37"/>
        <v>4.6674069264069269</v>
      </c>
      <c r="AF183" s="34">
        <f t="shared" si="42"/>
        <v>3.9626352813852841</v>
      </c>
      <c r="AG183" s="3">
        <f t="shared" si="36"/>
        <v>1.1778542800374159</v>
      </c>
      <c r="AH183" s="3"/>
      <c r="AI183" s="7"/>
    </row>
    <row r="184" spans="1:35" x14ac:dyDescent="0.35">
      <c r="A184" s="2">
        <f t="shared" si="35"/>
        <v>355.97338235294126</v>
      </c>
      <c r="C184">
        <f t="shared" si="38"/>
        <v>161</v>
      </c>
      <c r="D184" s="5"/>
      <c r="E184" s="8">
        <v>167</v>
      </c>
      <c r="F184" s="18" t="s">
        <v>23</v>
      </c>
      <c r="G184" s="4">
        <f t="shared" si="41"/>
        <v>24</v>
      </c>
      <c r="H184" s="60">
        <v>0</v>
      </c>
      <c r="I184" s="60">
        <v>0</v>
      </c>
      <c r="J184" s="60">
        <v>5</v>
      </c>
      <c r="K184" s="18">
        <v>15</v>
      </c>
      <c r="L184" s="18">
        <v>30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4">
        <f t="shared" si="31"/>
        <v>50</v>
      </c>
      <c r="S184" s="10"/>
      <c r="T184" s="4">
        <f t="shared" si="40"/>
        <v>0</v>
      </c>
      <c r="U184" s="4">
        <f t="shared" si="40"/>
        <v>0</v>
      </c>
      <c r="V184" s="4">
        <f t="shared" si="40"/>
        <v>0.16666666666666663</v>
      </c>
      <c r="W184" s="4">
        <f t="shared" si="40"/>
        <v>0.63636363636363624</v>
      </c>
      <c r="X184" s="4">
        <f t="shared" si="40"/>
        <v>1.7499999999999998</v>
      </c>
      <c r="Y184" s="4">
        <f t="shared" si="39"/>
        <v>0</v>
      </c>
      <c r="Z184" s="4">
        <f t="shared" si="39"/>
        <v>0</v>
      </c>
      <c r="AA184" s="4">
        <f t="shared" si="39"/>
        <v>0</v>
      </c>
      <c r="AB184" s="4">
        <f t="shared" si="39"/>
        <v>0</v>
      </c>
      <c r="AC184" s="4">
        <f t="shared" si="39"/>
        <v>0</v>
      </c>
      <c r="AD184" s="21">
        <f t="shared" si="33"/>
        <v>2.5530303030303028</v>
      </c>
      <c r="AE184" s="3">
        <f t="shared" si="37"/>
        <v>4.5242424242424244</v>
      </c>
      <c r="AF184" s="34">
        <f t="shared" si="42"/>
        <v>3.9626352813852841</v>
      </c>
      <c r="AG184" s="3">
        <f t="shared" si="36"/>
        <v>1.1417256706655097</v>
      </c>
      <c r="AH184" s="3"/>
      <c r="AI184" s="7"/>
    </row>
    <row r="185" spans="1:35" x14ac:dyDescent="0.35">
      <c r="A185" s="2">
        <f t="shared" si="35"/>
        <v>355.97338235294126</v>
      </c>
      <c r="C185">
        <f t="shared" si="38"/>
        <v>162</v>
      </c>
      <c r="D185" s="5"/>
      <c r="E185" s="8">
        <v>168</v>
      </c>
      <c r="F185" s="18" t="s">
        <v>23</v>
      </c>
      <c r="G185" s="4">
        <f t="shared" si="41"/>
        <v>24</v>
      </c>
      <c r="H185" s="60">
        <v>0</v>
      </c>
      <c r="I185" s="60">
        <v>0</v>
      </c>
      <c r="J185" s="60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4">
        <f t="shared" si="31"/>
        <v>0</v>
      </c>
      <c r="S185" s="10"/>
      <c r="T185" s="4">
        <f t="shared" si="40"/>
        <v>0</v>
      </c>
      <c r="U185" s="4">
        <f t="shared" si="40"/>
        <v>0</v>
      </c>
      <c r="V185" s="4">
        <f t="shared" si="40"/>
        <v>0</v>
      </c>
      <c r="W185" s="4">
        <f t="shared" si="40"/>
        <v>0</v>
      </c>
      <c r="X185" s="4">
        <f t="shared" si="40"/>
        <v>0</v>
      </c>
      <c r="Y185" s="4">
        <f t="shared" si="39"/>
        <v>0</v>
      </c>
      <c r="Z185" s="4">
        <f t="shared" si="39"/>
        <v>0</v>
      </c>
      <c r="AA185" s="4">
        <f t="shared" si="39"/>
        <v>0</v>
      </c>
      <c r="AB185" s="4">
        <f t="shared" si="39"/>
        <v>0</v>
      </c>
      <c r="AC185" s="4">
        <f t="shared" si="39"/>
        <v>0</v>
      </c>
      <c r="AD185" s="21">
        <f t="shared" si="33"/>
        <v>0</v>
      </c>
      <c r="AE185" s="3">
        <f t="shared" si="37"/>
        <v>4.1936155844155838</v>
      </c>
      <c r="AF185" s="34">
        <f t="shared" si="42"/>
        <v>3.9626352813852841</v>
      </c>
      <c r="AG185" s="3">
        <f t="shared" si="36"/>
        <v>1.0582895690944214</v>
      </c>
      <c r="AH185" s="3">
        <f>SUM(AD179:AD185)</f>
        <v>31.165151515151514</v>
      </c>
      <c r="AI185" s="7">
        <f>+AH185/AH178</f>
        <v>1.0845339625377326</v>
      </c>
    </row>
    <row r="186" spans="1:35" x14ac:dyDescent="0.35">
      <c r="A186" s="2">
        <f t="shared" si="35"/>
        <v>366.88929144385037</v>
      </c>
      <c r="C186">
        <f t="shared" si="38"/>
        <v>163</v>
      </c>
      <c r="D186" s="5" t="s">
        <v>47</v>
      </c>
      <c r="E186" s="8">
        <v>169</v>
      </c>
      <c r="F186" s="18" t="s">
        <v>19</v>
      </c>
      <c r="G186" s="4">
        <f>+G185+1</f>
        <v>25</v>
      </c>
      <c r="H186" s="60">
        <v>0</v>
      </c>
      <c r="I186" s="60">
        <v>0</v>
      </c>
      <c r="J186" s="60">
        <v>5</v>
      </c>
      <c r="K186" s="18">
        <v>10</v>
      </c>
      <c r="L186" s="18">
        <v>10</v>
      </c>
      <c r="M186" s="18">
        <v>10</v>
      </c>
      <c r="N186" s="18">
        <v>10</v>
      </c>
      <c r="O186" s="18">
        <v>10</v>
      </c>
      <c r="P186" s="18">
        <v>10</v>
      </c>
      <c r="Q186" s="18">
        <v>15</v>
      </c>
      <c r="R186" s="4">
        <f t="shared" si="31"/>
        <v>80</v>
      </c>
      <c r="S186" s="10"/>
      <c r="T186" s="4">
        <f t="shared" si="40"/>
        <v>0</v>
      </c>
      <c r="U186" s="4">
        <f t="shared" si="40"/>
        <v>0</v>
      </c>
      <c r="V186" s="4">
        <f t="shared" si="40"/>
        <v>0.16666666666666663</v>
      </c>
      <c r="W186" s="4">
        <f t="shared" si="40"/>
        <v>0.4242424242424242</v>
      </c>
      <c r="X186" s="4">
        <f t="shared" si="40"/>
        <v>0.58333333333333326</v>
      </c>
      <c r="Y186" s="4">
        <f t="shared" si="39"/>
        <v>0.7</v>
      </c>
      <c r="Z186" s="4">
        <f t="shared" si="39"/>
        <v>0.875</v>
      </c>
      <c r="AA186" s="4">
        <f t="shared" si="39"/>
        <v>1.1666666666666665</v>
      </c>
      <c r="AB186" s="4">
        <f t="shared" si="39"/>
        <v>1.75</v>
      </c>
      <c r="AC186" s="4">
        <f t="shared" si="39"/>
        <v>5.25</v>
      </c>
      <c r="AD186" s="21">
        <f t="shared" si="33"/>
        <v>10.915909090909091</v>
      </c>
      <c r="AE186" s="3">
        <f t="shared" si="37"/>
        <v>4.6172104978354982</v>
      </c>
      <c r="AF186" s="34">
        <f t="shared" si="42"/>
        <v>4.0407602813852845</v>
      </c>
      <c r="AG186" s="3">
        <f t="shared" si="36"/>
        <v>1.1426588503915382</v>
      </c>
      <c r="AH186" s="3"/>
      <c r="AI186" s="7"/>
    </row>
    <row r="187" spans="1:35" x14ac:dyDescent="0.35">
      <c r="A187" s="2">
        <f t="shared" si="35"/>
        <v>368.40444295900187</v>
      </c>
      <c r="C187">
        <f t="shared" si="38"/>
        <v>164</v>
      </c>
      <c r="D187" s="5" t="s">
        <v>25</v>
      </c>
      <c r="E187" s="8">
        <v>170</v>
      </c>
      <c r="F187" s="18" t="s">
        <v>20</v>
      </c>
      <c r="G187" s="4">
        <f>+G186+0</f>
        <v>25</v>
      </c>
      <c r="H187" s="60">
        <v>0</v>
      </c>
      <c r="I187" s="60">
        <v>0</v>
      </c>
      <c r="J187" s="60">
        <v>20</v>
      </c>
      <c r="K187" s="18">
        <v>20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4">
        <f t="shared" ref="R187:R250" si="43">SUM(H187:Q187)</f>
        <v>40</v>
      </c>
      <c r="S187" s="10"/>
      <c r="T187" s="4">
        <f t="shared" si="40"/>
        <v>0</v>
      </c>
      <c r="U187" s="4">
        <f t="shared" si="40"/>
        <v>0</v>
      </c>
      <c r="V187" s="4">
        <f t="shared" si="40"/>
        <v>0.66666666666666652</v>
      </c>
      <c r="W187" s="4">
        <f t="shared" si="40"/>
        <v>0.8484848484848484</v>
      </c>
      <c r="X187" s="4">
        <f t="shared" si="40"/>
        <v>0</v>
      </c>
      <c r="Y187" s="4">
        <f t="shared" si="39"/>
        <v>0</v>
      </c>
      <c r="Z187" s="4">
        <f t="shared" si="39"/>
        <v>0</v>
      </c>
      <c r="AA187" s="4">
        <f t="shared" si="39"/>
        <v>0</v>
      </c>
      <c r="AB187" s="4">
        <f t="shared" si="39"/>
        <v>0</v>
      </c>
      <c r="AC187" s="4">
        <f t="shared" si="39"/>
        <v>0</v>
      </c>
      <c r="AD187" s="21">
        <f t="shared" ref="AD187:AD250" si="44">SUM(T187:AC187)</f>
        <v>1.5151515151515149</v>
      </c>
      <c r="AE187" s="3">
        <f t="shared" si="37"/>
        <v>4.4038392857142856</v>
      </c>
      <c r="AF187" s="34">
        <f t="shared" si="42"/>
        <v>4.0499594155844187</v>
      </c>
      <c r="AG187" s="3">
        <f t="shared" si="36"/>
        <v>1.087378621318555</v>
      </c>
      <c r="AH187" s="3"/>
      <c r="AI187" s="7"/>
    </row>
    <row r="188" spans="1:35" x14ac:dyDescent="0.35">
      <c r="A188" s="2">
        <f t="shared" si="35"/>
        <v>372.21126114082006</v>
      </c>
      <c r="C188">
        <f t="shared" si="38"/>
        <v>165</v>
      </c>
      <c r="D188" s="5"/>
      <c r="E188" s="8">
        <v>171</v>
      </c>
      <c r="F188" s="18" t="s">
        <v>21</v>
      </c>
      <c r="G188" s="4">
        <f>+G187+0</f>
        <v>25</v>
      </c>
      <c r="H188" s="60">
        <v>0</v>
      </c>
      <c r="I188" s="60">
        <v>0</v>
      </c>
      <c r="J188" s="60">
        <v>10</v>
      </c>
      <c r="K188" s="18">
        <v>20</v>
      </c>
      <c r="L188" s="18">
        <v>45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4">
        <f t="shared" si="43"/>
        <v>75</v>
      </c>
      <c r="S188" s="10"/>
      <c r="T188" s="4">
        <f t="shared" si="40"/>
        <v>0</v>
      </c>
      <c r="U188" s="4">
        <f t="shared" si="40"/>
        <v>0</v>
      </c>
      <c r="V188" s="4">
        <f t="shared" si="40"/>
        <v>0.33333333333333326</v>
      </c>
      <c r="W188" s="4">
        <f t="shared" si="40"/>
        <v>0.8484848484848484</v>
      </c>
      <c r="X188" s="4">
        <f t="shared" si="40"/>
        <v>2.6249999999999996</v>
      </c>
      <c r="Y188" s="4">
        <f t="shared" si="39"/>
        <v>0</v>
      </c>
      <c r="Z188" s="4">
        <f t="shared" si="39"/>
        <v>0</v>
      </c>
      <c r="AA188" s="4">
        <f t="shared" si="39"/>
        <v>0</v>
      </c>
      <c r="AB188" s="4">
        <f t="shared" si="39"/>
        <v>0</v>
      </c>
      <c r="AC188" s="4">
        <f t="shared" si="39"/>
        <v>0</v>
      </c>
      <c r="AD188" s="21">
        <f t="shared" si="44"/>
        <v>3.8068181818181812</v>
      </c>
      <c r="AE188" s="3">
        <f t="shared" si="37"/>
        <v>4.3606006493506495</v>
      </c>
      <c r="AF188" s="34">
        <f t="shared" si="42"/>
        <v>4.0812094155844187</v>
      </c>
      <c r="AG188" s="3">
        <f t="shared" si="36"/>
        <v>1.0684579508954757</v>
      </c>
      <c r="AH188" s="3"/>
      <c r="AI188" s="7"/>
    </row>
    <row r="189" spans="1:35" x14ac:dyDescent="0.35">
      <c r="A189" s="2">
        <f t="shared" si="35"/>
        <v>372.21126114082006</v>
      </c>
      <c r="C189">
        <f t="shared" si="38"/>
        <v>166</v>
      </c>
      <c r="D189" s="5"/>
      <c r="E189" s="8">
        <v>172</v>
      </c>
      <c r="F189" s="18" t="s">
        <v>20</v>
      </c>
      <c r="G189" s="4">
        <f t="shared" si="41"/>
        <v>25</v>
      </c>
      <c r="H189" s="60">
        <v>0</v>
      </c>
      <c r="I189" s="60">
        <v>0</v>
      </c>
      <c r="J189" s="60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4">
        <f t="shared" si="43"/>
        <v>0</v>
      </c>
      <c r="S189" s="10"/>
      <c r="T189" s="4">
        <f t="shared" si="40"/>
        <v>0</v>
      </c>
      <c r="U189" s="4">
        <f t="shared" si="40"/>
        <v>0</v>
      </c>
      <c r="V189" s="4">
        <f t="shared" si="40"/>
        <v>0</v>
      </c>
      <c r="W189" s="4">
        <f t="shared" si="40"/>
        <v>0</v>
      </c>
      <c r="X189" s="4">
        <f t="shared" si="40"/>
        <v>0</v>
      </c>
      <c r="Y189" s="4">
        <f t="shared" si="39"/>
        <v>0</v>
      </c>
      <c r="Z189" s="4">
        <f t="shared" si="39"/>
        <v>0</v>
      </c>
      <c r="AA189" s="4">
        <f t="shared" si="39"/>
        <v>0</v>
      </c>
      <c r="AB189" s="4">
        <f t="shared" si="39"/>
        <v>0</v>
      </c>
      <c r="AC189" s="4">
        <f t="shared" si="39"/>
        <v>0</v>
      </c>
      <c r="AD189" s="21">
        <f t="shared" si="44"/>
        <v>0</v>
      </c>
      <c r="AE189" s="3">
        <f t="shared" si="37"/>
        <v>4.0363071428571429</v>
      </c>
      <c r="AF189" s="34">
        <f t="shared" si="42"/>
        <v>4.0812094155844187</v>
      </c>
      <c r="AG189" s="3">
        <f t="shared" si="36"/>
        <v>0.98899780232893386</v>
      </c>
      <c r="AH189" s="3"/>
      <c r="AI189" s="7"/>
    </row>
    <row r="190" spans="1:35" x14ac:dyDescent="0.35">
      <c r="A190" s="2">
        <f t="shared" si="35"/>
        <v>386.62717023172917</v>
      </c>
      <c r="C190">
        <f t="shared" si="38"/>
        <v>167</v>
      </c>
      <c r="D190" s="5" t="s">
        <v>47</v>
      </c>
      <c r="E190" s="8">
        <v>173</v>
      </c>
      <c r="F190" s="18" t="s">
        <v>22</v>
      </c>
      <c r="G190" s="4">
        <f t="shared" si="41"/>
        <v>25</v>
      </c>
      <c r="H190" s="60">
        <v>0</v>
      </c>
      <c r="I190" s="60">
        <v>0</v>
      </c>
      <c r="J190" s="60">
        <v>5</v>
      </c>
      <c r="K190" s="18">
        <v>10</v>
      </c>
      <c r="L190" s="18">
        <v>10</v>
      </c>
      <c r="M190" s="18">
        <v>10</v>
      </c>
      <c r="N190" s="18">
        <v>10</v>
      </c>
      <c r="O190" s="18">
        <v>10</v>
      </c>
      <c r="P190" s="18">
        <v>10</v>
      </c>
      <c r="Q190" s="18">
        <v>25</v>
      </c>
      <c r="R190" s="4">
        <f t="shared" si="43"/>
        <v>90</v>
      </c>
      <c r="S190" s="10"/>
      <c r="T190" s="4">
        <f t="shared" si="40"/>
        <v>0</v>
      </c>
      <c r="U190" s="4">
        <f t="shared" si="40"/>
        <v>0</v>
      </c>
      <c r="V190" s="4">
        <f t="shared" si="40"/>
        <v>0.16666666666666663</v>
      </c>
      <c r="W190" s="4">
        <f t="shared" si="40"/>
        <v>0.4242424242424242</v>
      </c>
      <c r="X190" s="4">
        <f t="shared" si="40"/>
        <v>0.58333333333333326</v>
      </c>
      <c r="Y190" s="4">
        <f t="shared" si="39"/>
        <v>0.7</v>
      </c>
      <c r="Z190" s="4">
        <f t="shared" si="39"/>
        <v>0.875</v>
      </c>
      <c r="AA190" s="4">
        <f t="shared" si="39"/>
        <v>1.1666666666666665</v>
      </c>
      <c r="AB190" s="4">
        <f t="shared" si="39"/>
        <v>1.75</v>
      </c>
      <c r="AC190" s="4">
        <f t="shared" si="39"/>
        <v>8.75</v>
      </c>
      <c r="AD190" s="21">
        <f t="shared" si="44"/>
        <v>14.415909090909091</v>
      </c>
      <c r="AE190" s="3">
        <f t="shared" si="37"/>
        <v>5.0496985930735931</v>
      </c>
      <c r="AF190" s="34">
        <f t="shared" si="42"/>
        <v>4.2687094155844187</v>
      </c>
      <c r="AG190" s="3">
        <f t="shared" si="36"/>
        <v>1.1829567444056743</v>
      </c>
      <c r="AH190" s="3"/>
      <c r="AI190" s="7"/>
    </row>
    <row r="191" spans="1:35" x14ac:dyDescent="0.35">
      <c r="A191" s="2">
        <f t="shared" si="35"/>
        <v>389.18020053475948</v>
      </c>
      <c r="C191">
        <f t="shared" si="38"/>
        <v>168</v>
      </c>
      <c r="D191" s="5"/>
      <c r="E191" s="8">
        <v>174</v>
      </c>
      <c r="F191" s="18" t="s">
        <v>23</v>
      </c>
      <c r="G191" s="4">
        <f t="shared" si="41"/>
        <v>25</v>
      </c>
      <c r="H191" s="60">
        <v>0</v>
      </c>
      <c r="I191" s="60">
        <v>0</v>
      </c>
      <c r="J191" s="60">
        <v>5</v>
      </c>
      <c r="K191" s="18">
        <v>15</v>
      </c>
      <c r="L191" s="18">
        <v>30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4">
        <f t="shared" si="43"/>
        <v>50</v>
      </c>
      <c r="S191" s="10"/>
      <c r="T191" s="4">
        <f t="shared" si="40"/>
        <v>0</v>
      </c>
      <c r="U191" s="4">
        <f t="shared" si="40"/>
        <v>0</v>
      </c>
      <c r="V191" s="4">
        <f t="shared" si="40"/>
        <v>0.16666666666666663</v>
      </c>
      <c r="W191" s="4">
        <f t="shared" si="40"/>
        <v>0.63636363636363624</v>
      </c>
      <c r="X191" s="4">
        <f t="shared" si="40"/>
        <v>1.7499999999999998</v>
      </c>
      <c r="Y191" s="4">
        <f t="shared" si="39"/>
        <v>0</v>
      </c>
      <c r="Z191" s="4">
        <f t="shared" si="39"/>
        <v>0</v>
      </c>
      <c r="AA191" s="4">
        <f t="shared" si="39"/>
        <v>0</v>
      </c>
      <c r="AB191" s="4">
        <f t="shared" si="39"/>
        <v>0</v>
      </c>
      <c r="AC191" s="4">
        <f t="shared" si="39"/>
        <v>0</v>
      </c>
      <c r="AD191" s="21">
        <f t="shared" si="44"/>
        <v>2.5530303030303028</v>
      </c>
      <c r="AE191" s="3">
        <f t="shared" si="37"/>
        <v>4.8846590909090901</v>
      </c>
      <c r="AF191" s="34">
        <f t="shared" si="42"/>
        <v>4.2687094155844187</v>
      </c>
      <c r="AG191" s="3">
        <f t="shared" si="36"/>
        <v>1.144294121561878</v>
      </c>
      <c r="AH191" s="3"/>
      <c r="AI191" s="7"/>
    </row>
    <row r="192" spans="1:35" x14ac:dyDescent="0.35">
      <c r="A192" s="2">
        <f t="shared" si="35"/>
        <v>389.18020053475948</v>
      </c>
      <c r="C192">
        <f t="shared" si="38"/>
        <v>169</v>
      </c>
      <c r="D192" s="5"/>
      <c r="E192" s="8">
        <v>175</v>
      </c>
      <c r="F192" s="18" t="s">
        <v>23</v>
      </c>
      <c r="G192" s="4">
        <f t="shared" si="41"/>
        <v>25</v>
      </c>
      <c r="H192" s="60">
        <v>0</v>
      </c>
      <c r="I192" s="60">
        <v>0</v>
      </c>
      <c r="J192" s="60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4">
        <f t="shared" si="43"/>
        <v>0</v>
      </c>
      <c r="S192" s="10"/>
      <c r="T192" s="4">
        <f t="shared" si="40"/>
        <v>0</v>
      </c>
      <c r="U192" s="4">
        <f t="shared" si="40"/>
        <v>0</v>
      </c>
      <c r="V192" s="4">
        <f t="shared" si="40"/>
        <v>0</v>
      </c>
      <c r="W192" s="4">
        <f t="shared" si="40"/>
        <v>0</v>
      </c>
      <c r="X192" s="4">
        <f t="shared" si="40"/>
        <v>0</v>
      </c>
      <c r="Y192" s="4">
        <f t="shared" si="39"/>
        <v>0</v>
      </c>
      <c r="Z192" s="4">
        <f t="shared" si="39"/>
        <v>0</v>
      </c>
      <c r="AA192" s="4">
        <f t="shared" si="39"/>
        <v>0</v>
      </c>
      <c r="AB192" s="4">
        <f t="shared" si="39"/>
        <v>0</v>
      </c>
      <c r="AC192" s="4">
        <f t="shared" si="39"/>
        <v>0</v>
      </c>
      <c r="AD192" s="21">
        <f t="shared" si="44"/>
        <v>0</v>
      </c>
      <c r="AE192" s="3">
        <f t="shared" si="37"/>
        <v>4.5319905844155839</v>
      </c>
      <c r="AF192" s="34">
        <f t="shared" si="42"/>
        <v>4.2687094155844187</v>
      </c>
      <c r="AG192" s="3">
        <f t="shared" si="36"/>
        <v>1.0616769948945142</v>
      </c>
      <c r="AH192" s="3">
        <f>SUM(AD186:AD192)</f>
        <v>33.206818181818186</v>
      </c>
      <c r="AI192" s="7">
        <f>+AH192/AH185</f>
        <v>1.0655112061840635</v>
      </c>
    </row>
    <row r="193" spans="1:35" x14ac:dyDescent="0.35">
      <c r="A193" s="2">
        <f t="shared" si="35"/>
        <v>401.14610962566854</v>
      </c>
      <c r="C193">
        <f t="shared" si="38"/>
        <v>170</v>
      </c>
      <c r="D193" s="5" t="s">
        <v>47</v>
      </c>
      <c r="E193" s="8">
        <v>176</v>
      </c>
      <c r="F193" s="18" t="s">
        <v>19</v>
      </c>
      <c r="G193" s="4">
        <f>+G192+1</f>
        <v>26</v>
      </c>
      <c r="H193" s="60">
        <v>0</v>
      </c>
      <c r="I193" s="60">
        <v>0</v>
      </c>
      <c r="J193" s="60">
        <v>5</v>
      </c>
      <c r="K193" s="18">
        <v>10</v>
      </c>
      <c r="L193" s="18">
        <v>10</v>
      </c>
      <c r="M193" s="18">
        <v>10</v>
      </c>
      <c r="N193" s="18">
        <v>10</v>
      </c>
      <c r="O193" s="18">
        <v>10</v>
      </c>
      <c r="P193" s="18">
        <v>10</v>
      </c>
      <c r="Q193" s="18">
        <v>18</v>
      </c>
      <c r="R193" s="4">
        <f t="shared" si="43"/>
        <v>83</v>
      </c>
      <c r="S193" s="10"/>
      <c r="T193" s="4">
        <f t="shared" si="40"/>
        <v>0</v>
      </c>
      <c r="U193" s="4">
        <f t="shared" si="40"/>
        <v>0</v>
      </c>
      <c r="V193" s="4">
        <f t="shared" si="40"/>
        <v>0.16666666666666663</v>
      </c>
      <c r="W193" s="4">
        <f t="shared" si="40"/>
        <v>0.4242424242424242</v>
      </c>
      <c r="X193" s="4">
        <f t="shared" si="40"/>
        <v>0.58333333333333326</v>
      </c>
      <c r="Y193" s="4">
        <f t="shared" si="39"/>
        <v>0.7</v>
      </c>
      <c r="Z193" s="4">
        <f t="shared" si="39"/>
        <v>0.875</v>
      </c>
      <c r="AA193" s="4">
        <f t="shared" si="39"/>
        <v>1.1666666666666665</v>
      </c>
      <c r="AB193" s="4">
        <f t="shared" si="39"/>
        <v>1.75</v>
      </c>
      <c r="AC193" s="4">
        <f t="shared" si="39"/>
        <v>6.3</v>
      </c>
      <c r="AD193" s="21">
        <f t="shared" si="44"/>
        <v>11.96590909090909</v>
      </c>
      <c r="AE193" s="3">
        <f t="shared" si="37"/>
        <v>5.1759604978354972</v>
      </c>
      <c r="AF193" s="34">
        <f t="shared" si="42"/>
        <v>4.3679518398268424</v>
      </c>
      <c r="AG193" s="3">
        <f t="shared" si="36"/>
        <v>1.1849857067198539</v>
      </c>
      <c r="AH193" s="3"/>
      <c r="AI193" s="7"/>
    </row>
    <row r="194" spans="1:35" x14ac:dyDescent="0.35">
      <c r="A194" s="2">
        <f t="shared" si="35"/>
        <v>402.66126114082005</v>
      </c>
      <c r="C194">
        <f t="shared" si="38"/>
        <v>171</v>
      </c>
      <c r="D194" s="5" t="s">
        <v>25</v>
      </c>
      <c r="E194" s="8">
        <v>177</v>
      </c>
      <c r="F194" s="18" t="s">
        <v>20</v>
      </c>
      <c r="G194" s="4">
        <f>+G193+0</f>
        <v>26</v>
      </c>
      <c r="H194" s="60">
        <v>0</v>
      </c>
      <c r="I194" s="60">
        <v>0</v>
      </c>
      <c r="J194" s="60">
        <v>20</v>
      </c>
      <c r="K194" s="18">
        <v>20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4">
        <f t="shared" si="43"/>
        <v>40</v>
      </c>
      <c r="S194" s="10"/>
      <c r="T194" s="4">
        <f t="shared" si="40"/>
        <v>0</v>
      </c>
      <c r="U194" s="4">
        <f t="shared" si="40"/>
        <v>0</v>
      </c>
      <c r="V194" s="4">
        <f t="shared" si="40"/>
        <v>0.66666666666666652</v>
      </c>
      <c r="W194" s="4">
        <f t="shared" si="40"/>
        <v>0.8484848484848484</v>
      </c>
      <c r="X194" s="4">
        <f t="shared" si="40"/>
        <v>0</v>
      </c>
      <c r="Y194" s="4">
        <f t="shared" si="39"/>
        <v>0</v>
      </c>
      <c r="Z194" s="4">
        <f t="shared" si="39"/>
        <v>0</v>
      </c>
      <c r="AA194" s="4">
        <f t="shared" si="39"/>
        <v>0</v>
      </c>
      <c r="AB194" s="4">
        <f t="shared" si="39"/>
        <v>0</v>
      </c>
      <c r="AC194" s="4">
        <f t="shared" si="39"/>
        <v>0</v>
      </c>
      <c r="AD194" s="21">
        <f t="shared" si="44"/>
        <v>1.5151515151515149</v>
      </c>
      <c r="AE194" s="3">
        <f t="shared" si="37"/>
        <v>4.9232142857142858</v>
      </c>
      <c r="AF194" s="34">
        <f t="shared" si="42"/>
        <v>4.3771509740259757</v>
      </c>
      <c r="AG194" s="3">
        <f t="shared" si="36"/>
        <v>1.1247531362131786</v>
      </c>
      <c r="AH194" s="3"/>
      <c r="AI194" s="7"/>
    </row>
    <row r="195" spans="1:35" x14ac:dyDescent="0.35">
      <c r="A195" s="2">
        <f t="shared" si="35"/>
        <v>406.46807932263823</v>
      </c>
      <c r="C195">
        <f t="shared" si="38"/>
        <v>172</v>
      </c>
      <c r="D195" s="5"/>
      <c r="E195" s="8">
        <v>178</v>
      </c>
      <c r="F195" s="18" t="s">
        <v>21</v>
      </c>
      <c r="G195" s="4">
        <f>+G194+0</f>
        <v>26</v>
      </c>
      <c r="H195" s="60">
        <v>0</v>
      </c>
      <c r="I195" s="60">
        <v>0</v>
      </c>
      <c r="J195" s="60">
        <v>10</v>
      </c>
      <c r="K195" s="18">
        <v>20</v>
      </c>
      <c r="L195" s="18">
        <v>45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4">
        <f t="shared" si="43"/>
        <v>75</v>
      </c>
      <c r="S195" s="10"/>
      <c r="T195" s="4">
        <f t="shared" si="40"/>
        <v>0</v>
      </c>
      <c r="U195" s="4">
        <f t="shared" si="40"/>
        <v>0</v>
      </c>
      <c r="V195" s="4">
        <f t="shared" si="40"/>
        <v>0.33333333333333326</v>
      </c>
      <c r="W195" s="4">
        <f t="shared" si="40"/>
        <v>0.8484848484848484</v>
      </c>
      <c r="X195" s="4">
        <f t="shared" si="40"/>
        <v>2.6249999999999996</v>
      </c>
      <c r="Y195" s="4">
        <f t="shared" si="39"/>
        <v>0</v>
      </c>
      <c r="Z195" s="4">
        <f t="shared" si="39"/>
        <v>0</v>
      </c>
      <c r="AA195" s="4">
        <f t="shared" si="39"/>
        <v>0</v>
      </c>
      <c r="AB195" s="4">
        <f t="shared" si="39"/>
        <v>0</v>
      </c>
      <c r="AC195" s="4">
        <f t="shared" si="39"/>
        <v>0</v>
      </c>
      <c r="AD195" s="21">
        <f t="shared" si="44"/>
        <v>3.8068181818181812</v>
      </c>
      <c r="AE195" s="3">
        <f t="shared" si="37"/>
        <v>4.840600649350649</v>
      </c>
      <c r="AF195" s="34">
        <f t="shared" si="42"/>
        <v>4.3932494588744602</v>
      </c>
      <c r="AG195" s="3">
        <f t="shared" si="36"/>
        <v>1.1018269494286352</v>
      </c>
      <c r="AH195" s="3"/>
      <c r="AI195" s="7"/>
    </row>
    <row r="196" spans="1:35" x14ac:dyDescent="0.35">
      <c r="A196" s="2">
        <f t="shared" si="35"/>
        <v>406.46807932263823</v>
      </c>
      <c r="C196">
        <f t="shared" si="38"/>
        <v>173</v>
      </c>
      <c r="D196" s="5"/>
      <c r="E196" s="8">
        <v>179</v>
      </c>
      <c r="F196" s="18" t="s">
        <v>20</v>
      </c>
      <c r="G196" s="4">
        <f t="shared" si="41"/>
        <v>26</v>
      </c>
      <c r="H196" s="60">
        <v>0</v>
      </c>
      <c r="I196" s="60">
        <v>0</v>
      </c>
      <c r="J196" s="60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4">
        <f t="shared" si="43"/>
        <v>0</v>
      </c>
      <c r="S196" s="10"/>
      <c r="T196" s="4">
        <f t="shared" si="40"/>
        <v>0</v>
      </c>
      <c r="U196" s="4">
        <f t="shared" si="40"/>
        <v>0</v>
      </c>
      <c r="V196" s="4">
        <f t="shared" si="40"/>
        <v>0</v>
      </c>
      <c r="W196" s="4">
        <f t="shared" si="40"/>
        <v>0</v>
      </c>
      <c r="X196" s="4">
        <f t="shared" si="40"/>
        <v>0</v>
      </c>
      <c r="Y196" s="4">
        <f t="shared" si="39"/>
        <v>0</v>
      </c>
      <c r="Z196" s="4">
        <f t="shared" si="39"/>
        <v>0</v>
      </c>
      <c r="AA196" s="4">
        <f t="shared" si="39"/>
        <v>0</v>
      </c>
      <c r="AB196" s="4">
        <f t="shared" si="39"/>
        <v>0</v>
      </c>
      <c r="AC196" s="4">
        <f t="shared" si="39"/>
        <v>0</v>
      </c>
      <c r="AD196" s="21">
        <f t="shared" si="44"/>
        <v>0</v>
      </c>
      <c r="AE196" s="3">
        <f t="shared" si="37"/>
        <v>4.4776821428571427</v>
      </c>
      <c r="AF196" s="34">
        <f t="shared" si="42"/>
        <v>4.3932494588744602</v>
      </c>
      <c r="AG196" s="3">
        <f t="shared" si="36"/>
        <v>1.019218732005333</v>
      </c>
      <c r="AH196" s="3"/>
      <c r="AI196" s="7"/>
    </row>
    <row r="197" spans="1:35" x14ac:dyDescent="0.35">
      <c r="A197" s="2">
        <f t="shared" si="35"/>
        <v>422.63398841354734</v>
      </c>
      <c r="C197">
        <f t="shared" si="38"/>
        <v>174</v>
      </c>
      <c r="D197" s="5" t="s">
        <v>46</v>
      </c>
      <c r="E197" s="8">
        <v>180</v>
      </c>
      <c r="F197" s="18" t="s">
        <v>22</v>
      </c>
      <c r="G197" s="4">
        <f t="shared" si="41"/>
        <v>26</v>
      </c>
      <c r="H197" s="60">
        <v>0</v>
      </c>
      <c r="I197" s="60">
        <v>0</v>
      </c>
      <c r="J197" s="60">
        <v>5</v>
      </c>
      <c r="K197" s="18">
        <v>10</v>
      </c>
      <c r="L197" s="18">
        <v>10</v>
      </c>
      <c r="M197" s="18">
        <v>10</v>
      </c>
      <c r="N197" s="18">
        <v>10</v>
      </c>
      <c r="O197" s="18">
        <v>10</v>
      </c>
      <c r="P197" s="18">
        <v>10</v>
      </c>
      <c r="Q197" s="18">
        <v>30</v>
      </c>
      <c r="R197" s="4">
        <f t="shared" si="43"/>
        <v>95</v>
      </c>
      <c r="S197" s="10"/>
      <c r="T197" s="4">
        <f t="shared" si="40"/>
        <v>0</v>
      </c>
      <c r="U197" s="4">
        <f t="shared" si="40"/>
        <v>0</v>
      </c>
      <c r="V197" s="4">
        <f t="shared" si="40"/>
        <v>0.16666666666666663</v>
      </c>
      <c r="W197" s="4">
        <f t="shared" si="40"/>
        <v>0.4242424242424242</v>
      </c>
      <c r="X197" s="4">
        <f t="shared" si="40"/>
        <v>0.58333333333333326</v>
      </c>
      <c r="Y197" s="4">
        <f t="shared" si="39"/>
        <v>0.7</v>
      </c>
      <c r="Z197" s="4">
        <f t="shared" si="39"/>
        <v>0.875</v>
      </c>
      <c r="AA197" s="4">
        <f t="shared" si="39"/>
        <v>1.1666666666666665</v>
      </c>
      <c r="AB197" s="4">
        <f t="shared" si="39"/>
        <v>1.75</v>
      </c>
      <c r="AC197" s="4">
        <f t="shared" si="39"/>
        <v>10.5</v>
      </c>
      <c r="AD197" s="21">
        <f t="shared" si="44"/>
        <v>16.165909090909089</v>
      </c>
      <c r="AE197" s="3">
        <f t="shared" si="37"/>
        <v>5.4946985930735934</v>
      </c>
      <c r="AF197" s="34">
        <f t="shared" si="42"/>
        <v>4.6112418831168851</v>
      </c>
      <c r="AG197" s="3">
        <f t="shared" si="36"/>
        <v>1.1915875879752271</v>
      </c>
      <c r="AH197" s="3"/>
      <c r="AI197" s="7"/>
    </row>
    <row r="198" spans="1:35" x14ac:dyDescent="0.35">
      <c r="A198" s="2">
        <f t="shared" si="35"/>
        <v>425.18701871657765</v>
      </c>
      <c r="C198">
        <f t="shared" si="38"/>
        <v>175</v>
      </c>
      <c r="D198" s="5"/>
      <c r="E198" s="8">
        <v>181</v>
      </c>
      <c r="F198" s="18" t="s">
        <v>23</v>
      </c>
      <c r="G198" s="4">
        <f t="shared" si="41"/>
        <v>26</v>
      </c>
      <c r="H198" s="17">
        <v>0</v>
      </c>
      <c r="I198" s="17">
        <v>0</v>
      </c>
      <c r="J198" s="17">
        <v>5</v>
      </c>
      <c r="K198" s="18">
        <v>15</v>
      </c>
      <c r="L198" s="18">
        <v>30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4">
        <f t="shared" si="43"/>
        <v>50</v>
      </c>
      <c r="S198" s="10"/>
      <c r="T198" s="4">
        <f t="shared" si="40"/>
        <v>0</v>
      </c>
      <c r="U198" s="4">
        <f t="shared" si="40"/>
        <v>0</v>
      </c>
      <c r="V198" s="4">
        <f t="shared" si="40"/>
        <v>0.16666666666666663</v>
      </c>
      <c r="W198" s="4">
        <f t="shared" si="40"/>
        <v>0.63636363636363624</v>
      </c>
      <c r="X198" s="4">
        <f t="shared" si="40"/>
        <v>1.7499999999999998</v>
      </c>
      <c r="Y198" s="4">
        <f t="shared" si="39"/>
        <v>0</v>
      </c>
      <c r="Z198" s="4">
        <f t="shared" si="39"/>
        <v>0</v>
      </c>
      <c r="AA198" s="4">
        <f t="shared" si="39"/>
        <v>0</v>
      </c>
      <c r="AB198" s="4">
        <f t="shared" si="39"/>
        <v>0</v>
      </c>
      <c r="AC198" s="4">
        <f t="shared" si="39"/>
        <v>0</v>
      </c>
      <c r="AD198" s="21">
        <f t="shared" si="44"/>
        <v>2.5530303030303028</v>
      </c>
      <c r="AE198" s="3">
        <f t="shared" si="37"/>
        <v>5.2996590909090893</v>
      </c>
      <c r="AF198" s="34">
        <f t="shared" si="42"/>
        <v>4.6112418831168851</v>
      </c>
      <c r="AG198" s="3">
        <f t="shared" si="36"/>
        <v>1.1492910641518725</v>
      </c>
      <c r="AH198" s="3"/>
      <c r="AI198" s="7"/>
    </row>
    <row r="199" spans="1:35" x14ac:dyDescent="0.35">
      <c r="A199" s="2">
        <f t="shared" si="35"/>
        <v>425.18701871657765</v>
      </c>
      <c r="C199">
        <f t="shared" si="38"/>
        <v>176</v>
      </c>
      <c r="D199" s="5"/>
      <c r="E199" s="8">
        <v>182</v>
      </c>
      <c r="F199" s="18" t="s">
        <v>23</v>
      </c>
      <c r="G199" s="4">
        <f t="shared" si="41"/>
        <v>26</v>
      </c>
      <c r="H199" s="17">
        <v>0</v>
      </c>
      <c r="I199" s="17">
        <v>0</v>
      </c>
      <c r="J199" s="17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4">
        <f t="shared" si="43"/>
        <v>0</v>
      </c>
      <c r="S199" s="10"/>
      <c r="T199" s="4">
        <f t="shared" si="40"/>
        <v>0</v>
      </c>
      <c r="U199" s="4">
        <f t="shared" si="40"/>
        <v>0</v>
      </c>
      <c r="V199" s="4">
        <f t="shared" si="40"/>
        <v>0</v>
      </c>
      <c r="W199" s="4">
        <f t="shared" si="40"/>
        <v>0</v>
      </c>
      <c r="X199" s="4">
        <f t="shared" si="40"/>
        <v>0</v>
      </c>
      <c r="Y199" s="4">
        <f t="shared" si="40"/>
        <v>0</v>
      </c>
      <c r="Z199" s="4">
        <f t="shared" si="40"/>
        <v>0</v>
      </c>
      <c r="AA199" s="4">
        <f t="shared" si="40"/>
        <v>0</v>
      </c>
      <c r="AB199" s="4">
        <f t="shared" si="40"/>
        <v>0</v>
      </c>
      <c r="AC199" s="4">
        <f t="shared" si="40"/>
        <v>0</v>
      </c>
      <c r="AD199" s="21">
        <f t="shared" si="44"/>
        <v>0</v>
      </c>
      <c r="AE199" s="3">
        <f t="shared" si="37"/>
        <v>4.9172905844155839</v>
      </c>
      <c r="AF199" s="34">
        <f t="shared" si="42"/>
        <v>4.6112418831168851</v>
      </c>
      <c r="AG199" s="3">
        <f t="shared" si="36"/>
        <v>1.0663701252409319</v>
      </c>
      <c r="AH199" s="3">
        <f>SUM(AD193:AD199)</f>
        <v>36.006818181818183</v>
      </c>
      <c r="AI199" s="7">
        <f>+AH199/AH192</f>
        <v>1.0843200328519607</v>
      </c>
    </row>
    <row r="200" spans="1:35" x14ac:dyDescent="0.35">
      <c r="A200" s="2">
        <f t="shared" si="35"/>
        <v>437.85292780748676</v>
      </c>
      <c r="C200">
        <f t="shared" si="38"/>
        <v>177</v>
      </c>
      <c r="D200" s="5" t="s">
        <v>47</v>
      </c>
      <c r="E200" s="8">
        <v>183</v>
      </c>
      <c r="F200" s="18" t="s">
        <v>19</v>
      </c>
      <c r="G200" s="4">
        <f>+G199+1</f>
        <v>27</v>
      </c>
      <c r="H200" s="60">
        <v>0</v>
      </c>
      <c r="I200" s="60">
        <v>0</v>
      </c>
      <c r="J200" s="60">
        <v>5</v>
      </c>
      <c r="K200" s="18">
        <v>10</v>
      </c>
      <c r="L200" s="18">
        <v>10</v>
      </c>
      <c r="M200" s="18">
        <v>10</v>
      </c>
      <c r="N200" s="18">
        <v>10</v>
      </c>
      <c r="O200" s="18">
        <v>10</v>
      </c>
      <c r="P200" s="18">
        <v>10</v>
      </c>
      <c r="Q200" s="18">
        <v>20</v>
      </c>
      <c r="R200" s="4">
        <f t="shared" si="43"/>
        <v>85</v>
      </c>
      <c r="S200" s="10"/>
      <c r="T200" s="4">
        <f t="shared" ref="T200:AC215" si="45">+H200*H$8</f>
        <v>0</v>
      </c>
      <c r="U200" s="4">
        <f t="shared" si="45"/>
        <v>0</v>
      </c>
      <c r="V200" s="4">
        <f t="shared" si="45"/>
        <v>0.16666666666666663</v>
      </c>
      <c r="W200" s="4">
        <f t="shared" si="45"/>
        <v>0.4242424242424242</v>
      </c>
      <c r="X200" s="4">
        <f t="shared" si="45"/>
        <v>0.58333333333333326</v>
      </c>
      <c r="Y200" s="4">
        <f t="shared" si="45"/>
        <v>0.7</v>
      </c>
      <c r="Z200" s="4">
        <f t="shared" si="45"/>
        <v>0.875</v>
      </c>
      <c r="AA200" s="4">
        <f t="shared" si="45"/>
        <v>1.1666666666666665</v>
      </c>
      <c r="AB200" s="4">
        <f t="shared" si="45"/>
        <v>1.75</v>
      </c>
      <c r="AC200" s="4">
        <f t="shared" si="45"/>
        <v>7</v>
      </c>
      <c r="AD200" s="21">
        <f t="shared" si="44"/>
        <v>12.665909090909091</v>
      </c>
      <c r="AE200" s="3">
        <f t="shared" si="37"/>
        <v>5.5484604978354977</v>
      </c>
      <c r="AF200" s="34">
        <f t="shared" si="42"/>
        <v>4.6581168831168851</v>
      </c>
      <c r="AG200" s="3">
        <f t="shared" si="36"/>
        <v>1.1911381008805553</v>
      </c>
      <c r="AH200" s="3"/>
      <c r="AI200" s="7"/>
    </row>
    <row r="201" spans="1:35" x14ac:dyDescent="0.35">
      <c r="A201" s="2">
        <f t="shared" si="35"/>
        <v>439.36807932263827</v>
      </c>
      <c r="C201">
        <f t="shared" si="38"/>
        <v>178</v>
      </c>
      <c r="D201" s="5" t="s">
        <v>25</v>
      </c>
      <c r="E201" s="8">
        <v>184</v>
      </c>
      <c r="F201" s="18" t="s">
        <v>20</v>
      </c>
      <c r="G201" s="4">
        <f>+G200+0</f>
        <v>27</v>
      </c>
      <c r="H201" s="60">
        <v>0</v>
      </c>
      <c r="I201" s="60">
        <v>0</v>
      </c>
      <c r="J201" s="60">
        <v>20</v>
      </c>
      <c r="K201" s="18">
        <v>20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4">
        <f t="shared" si="43"/>
        <v>40</v>
      </c>
      <c r="S201" s="10"/>
      <c r="T201" s="4">
        <f t="shared" si="45"/>
        <v>0</v>
      </c>
      <c r="U201" s="4">
        <f t="shared" si="45"/>
        <v>0</v>
      </c>
      <c r="V201" s="4">
        <f t="shared" si="45"/>
        <v>0.66666666666666652</v>
      </c>
      <c r="W201" s="4">
        <f t="shared" si="45"/>
        <v>0.8484848484848484</v>
      </c>
      <c r="X201" s="4">
        <f t="shared" si="45"/>
        <v>0</v>
      </c>
      <c r="Y201" s="4">
        <f t="shared" si="45"/>
        <v>0</v>
      </c>
      <c r="Z201" s="4">
        <f t="shared" si="45"/>
        <v>0</v>
      </c>
      <c r="AA201" s="4">
        <f t="shared" si="45"/>
        <v>0</v>
      </c>
      <c r="AB201" s="4">
        <f t="shared" si="45"/>
        <v>0</v>
      </c>
      <c r="AC201" s="4">
        <f t="shared" si="45"/>
        <v>0</v>
      </c>
      <c r="AD201" s="21">
        <f t="shared" si="44"/>
        <v>1.5151515151515149</v>
      </c>
      <c r="AE201" s="3">
        <f t="shared" si="37"/>
        <v>5.2694642857142853</v>
      </c>
      <c r="AF201" s="34">
        <f t="shared" si="42"/>
        <v>4.6673160173160193</v>
      </c>
      <c r="AG201" s="3">
        <f t="shared" si="36"/>
        <v>1.1290138199693915</v>
      </c>
      <c r="AH201" s="3"/>
      <c r="AI201" s="7"/>
    </row>
    <row r="202" spans="1:35" x14ac:dyDescent="0.35">
      <c r="A202" s="2">
        <f t="shared" si="35"/>
        <v>443.17489750445645</v>
      </c>
      <c r="C202">
        <f t="shared" si="38"/>
        <v>179</v>
      </c>
      <c r="D202" s="5"/>
      <c r="E202" s="8">
        <v>185</v>
      </c>
      <c r="F202" s="18" t="s">
        <v>21</v>
      </c>
      <c r="G202" s="4">
        <f>+G201+0</f>
        <v>27</v>
      </c>
      <c r="H202" s="60">
        <v>0</v>
      </c>
      <c r="I202" s="60">
        <v>0</v>
      </c>
      <c r="J202" s="60">
        <v>10</v>
      </c>
      <c r="K202" s="18">
        <v>20</v>
      </c>
      <c r="L202" s="18">
        <v>45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4">
        <f t="shared" si="43"/>
        <v>75</v>
      </c>
      <c r="S202" s="10"/>
      <c r="T202" s="4">
        <f t="shared" si="45"/>
        <v>0</v>
      </c>
      <c r="U202" s="4">
        <f t="shared" si="45"/>
        <v>0</v>
      </c>
      <c r="V202" s="4">
        <f t="shared" si="45"/>
        <v>0.33333333333333326</v>
      </c>
      <c r="W202" s="4">
        <f t="shared" si="45"/>
        <v>0.8484848484848484</v>
      </c>
      <c r="X202" s="4">
        <f t="shared" si="45"/>
        <v>2.6249999999999996</v>
      </c>
      <c r="Y202" s="4">
        <f t="shared" si="45"/>
        <v>0</v>
      </c>
      <c r="Z202" s="4">
        <f t="shared" si="45"/>
        <v>0</v>
      </c>
      <c r="AA202" s="4">
        <f t="shared" si="45"/>
        <v>0</v>
      </c>
      <c r="AB202" s="4">
        <f t="shared" si="45"/>
        <v>0</v>
      </c>
      <c r="AC202" s="4">
        <f t="shared" si="45"/>
        <v>0</v>
      </c>
      <c r="AD202" s="21">
        <f t="shared" si="44"/>
        <v>3.8068181818181812</v>
      </c>
      <c r="AE202" s="3">
        <f t="shared" si="37"/>
        <v>5.1606006493506493</v>
      </c>
      <c r="AF202" s="34">
        <f t="shared" si="42"/>
        <v>4.6834145021645037</v>
      </c>
      <c r="AG202" s="3">
        <f t="shared" si="36"/>
        <v>1.1018885146650179</v>
      </c>
      <c r="AH202" s="3"/>
      <c r="AI202" s="7"/>
    </row>
    <row r="203" spans="1:35" x14ac:dyDescent="0.35">
      <c r="A203" s="2">
        <f t="shared" si="35"/>
        <v>443.17489750445645</v>
      </c>
      <c r="C203">
        <f t="shared" si="38"/>
        <v>180</v>
      </c>
      <c r="D203" s="5"/>
      <c r="E203" s="8">
        <v>186</v>
      </c>
      <c r="F203" s="18" t="s">
        <v>20</v>
      </c>
      <c r="G203" s="4">
        <f t="shared" si="41"/>
        <v>27</v>
      </c>
      <c r="H203" s="60">
        <v>0</v>
      </c>
      <c r="I203" s="60">
        <v>0</v>
      </c>
      <c r="J203" s="60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4">
        <f t="shared" si="43"/>
        <v>0</v>
      </c>
      <c r="S203" s="10"/>
      <c r="T203" s="4">
        <f t="shared" si="45"/>
        <v>0</v>
      </c>
      <c r="U203" s="4">
        <f t="shared" si="45"/>
        <v>0</v>
      </c>
      <c r="V203" s="4">
        <f t="shared" si="45"/>
        <v>0</v>
      </c>
      <c r="W203" s="4">
        <f t="shared" si="45"/>
        <v>0</v>
      </c>
      <c r="X203" s="4">
        <f t="shared" si="45"/>
        <v>0</v>
      </c>
      <c r="Y203" s="4">
        <f t="shared" si="45"/>
        <v>0</v>
      </c>
      <c r="Z203" s="4">
        <f t="shared" si="45"/>
        <v>0</v>
      </c>
      <c r="AA203" s="4">
        <f t="shared" si="45"/>
        <v>0</v>
      </c>
      <c r="AB203" s="4">
        <f t="shared" si="45"/>
        <v>0</v>
      </c>
      <c r="AC203" s="4">
        <f t="shared" si="45"/>
        <v>0</v>
      </c>
      <c r="AD203" s="21">
        <f t="shared" si="44"/>
        <v>0</v>
      </c>
      <c r="AE203" s="3">
        <f t="shared" si="37"/>
        <v>4.7719321428571435</v>
      </c>
      <c r="AF203" s="34">
        <f t="shared" si="42"/>
        <v>4.6834145021645037</v>
      </c>
      <c r="AG203" s="3">
        <f t="shared" si="36"/>
        <v>1.018900236280972</v>
      </c>
      <c r="AH203" s="3"/>
      <c r="AI203" s="7"/>
    </row>
    <row r="204" spans="1:35" x14ac:dyDescent="0.35">
      <c r="A204" s="2">
        <f t="shared" si="35"/>
        <v>461.09080659536556</v>
      </c>
      <c r="C204">
        <f t="shared" si="38"/>
        <v>181</v>
      </c>
      <c r="D204" s="5" t="s">
        <v>66</v>
      </c>
      <c r="E204" s="8">
        <v>187</v>
      </c>
      <c r="F204" s="18" t="s">
        <v>22</v>
      </c>
      <c r="G204" s="4">
        <f t="shared" si="41"/>
        <v>27</v>
      </c>
      <c r="H204" s="60">
        <v>0</v>
      </c>
      <c r="I204" s="60">
        <v>0</v>
      </c>
      <c r="J204" s="60">
        <v>5</v>
      </c>
      <c r="K204" s="18">
        <v>10</v>
      </c>
      <c r="L204" s="18">
        <v>10</v>
      </c>
      <c r="M204" s="18">
        <v>10</v>
      </c>
      <c r="N204" s="18">
        <v>10</v>
      </c>
      <c r="O204" s="18">
        <v>10</v>
      </c>
      <c r="P204" s="18">
        <v>10</v>
      </c>
      <c r="Q204" s="18">
        <v>35</v>
      </c>
      <c r="R204" s="4">
        <f t="shared" si="43"/>
        <v>100</v>
      </c>
      <c r="S204" s="10"/>
      <c r="T204" s="4">
        <f t="shared" si="45"/>
        <v>0</v>
      </c>
      <c r="U204" s="4">
        <f t="shared" si="45"/>
        <v>0</v>
      </c>
      <c r="V204" s="4">
        <f t="shared" si="45"/>
        <v>0.16666666666666663</v>
      </c>
      <c r="W204" s="4">
        <f t="shared" si="45"/>
        <v>0.4242424242424242</v>
      </c>
      <c r="X204" s="4">
        <f t="shared" si="45"/>
        <v>0.58333333333333326</v>
      </c>
      <c r="Y204" s="4">
        <f t="shared" si="45"/>
        <v>0.7</v>
      </c>
      <c r="Z204" s="4">
        <f t="shared" si="45"/>
        <v>0.875</v>
      </c>
      <c r="AA204" s="4">
        <f t="shared" si="45"/>
        <v>1.1666666666666665</v>
      </c>
      <c r="AB204" s="4">
        <f t="shared" si="45"/>
        <v>1.75</v>
      </c>
      <c r="AC204" s="4">
        <f t="shared" si="45"/>
        <v>12.25</v>
      </c>
      <c r="AD204" s="21">
        <f t="shared" si="44"/>
        <v>17.915909090909089</v>
      </c>
      <c r="AE204" s="3">
        <f t="shared" si="37"/>
        <v>5.8934485930735931</v>
      </c>
      <c r="AF204" s="34">
        <f t="shared" si="42"/>
        <v>4.9584145021645059</v>
      </c>
      <c r="AG204" s="3">
        <f t="shared" si="36"/>
        <v>1.1885752170378081</v>
      </c>
      <c r="AH204" s="3"/>
      <c r="AI204" s="7"/>
    </row>
    <row r="205" spans="1:35" x14ac:dyDescent="0.35">
      <c r="A205" s="2">
        <f t="shared" si="35"/>
        <v>463.64383689839588</v>
      </c>
      <c r="C205">
        <f t="shared" si="38"/>
        <v>182</v>
      </c>
      <c r="D205" s="5"/>
      <c r="E205" s="8">
        <v>188</v>
      </c>
      <c r="F205" s="18" t="s">
        <v>23</v>
      </c>
      <c r="G205" s="4">
        <f t="shared" si="41"/>
        <v>27</v>
      </c>
      <c r="H205" s="17">
        <v>0</v>
      </c>
      <c r="I205" s="17">
        <v>0</v>
      </c>
      <c r="J205" s="17">
        <v>5</v>
      </c>
      <c r="K205" s="18">
        <v>15</v>
      </c>
      <c r="L205" s="18">
        <v>30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4">
        <f t="shared" si="43"/>
        <v>50</v>
      </c>
      <c r="S205" s="10"/>
      <c r="T205" s="4">
        <f t="shared" si="45"/>
        <v>0</v>
      </c>
      <c r="U205" s="4">
        <f t="shared" si="45"/>
        <v>0</v>
      </c>
      <c r="V205" s="4">
        <f t="shared" si="45"/>
        <v>0.16666666666666663</v>
      </c>
      <c r="W205" s="4">
        <f t="shared" si="45"/>
        <v>0.63636363636363624</v>
      </c>
      <c r="X205" s="4">
        <f t="shared" si="45"/>
        <v>1.7499999999999998</v>
      </c>
      <c r="Y205" s="4">
        <f t="shared" si="45"/>
        <v>0</v>
      </c>
      <c r="Z205" s="4">
        <f t="shared" si="45"/>
        <v>0</v>
      </c>
      <c r="AA205" s="4">
        <f t="shared" si="45"/>
        <v>0</v>
      </c>
      <c r="AB205" s="4">
        <f t="shared" si="45"/>
        <v>0</v>
      </c>
      <c r="AC205" s="4">
        <f t="shared" si="45"/>
        <v>0</v>
      </c>
      <c r="AD205" s="21">
        <f t="shared" si="44"/>
        <v>2.5530303030303028</v>
      </c>
      <c r="AE205" s="3">
        <f t="shared" si="37"/>
        <v>5.6721590909090898</v>
      </c>
      <c r="AF205" s="34">
        <f t="shared" si="42"/>
        <v>4.9584145021645059</v>
      </c>
      <c r="AG205" s="3">
        <f t="shared" si="36"/>
        <v>1.1439461320615716</v>
      </c>
      <c r="AH205" s="3"/>
      <c r="AI205" s="7"/>
    </row>
    <row r="206" spans="1:35" x14ac:dyDescent="0.35">
      <c r="A206" s="2">
        <f t="shared" si="35"/>
        <v>463.64383689839588</v>
      </c>
      <c r="C206">
        <f t="shared" si="38"/>
        <v>183</v>
      </c>
      <c r="D206" s="5"/>
      <c r="E206" s="8">
        <v>189</v>
      </c>
      <c r="F206" s="18" t="s">
        <v>23</v>
      </c>
      <c r="G206" s="4">
        <f t="shared" si="41"/>
        <v>27</v>
      </c>
      <c r="H206" s="17">
        <v>0</v>
      </c>
      <c r="I206" s="17">
        <v>0</v>
      </c>
      <c r="J206" s="17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4">
        <f t="shared" si="43"/>
        <v>0</v>
      </c>
      <c r="S206" s="10"/>
      <c r="T206" s="4">
        <f t="shared" si="45"/>
        <v>0</v>
      </c>
      <c r="U206" s="4">
        <f t="shared" si="45"/>
        <v>0</v>
      </c>
      <c r="V206" s="4">
        <f t="shared" si="45"/>
        <v>0</v>
      </c>
      <c r="W206" s="4">
        <f t="shared" si="45"/>
        <v>0</v>
      </c>
      <c r="X206" s="4">
        <f t="shared" si="45"/>
        <v>0</v>
      </c>
      <c r="Y206" s="4">
        <f t="shared" si="45"/>
        <v>0</v>
      </c>
      <c r="Z206" s="4">
        <f t="shared" si="45"/>
        <v>0</v>
      </c>
      <c r="AA206" s="4">
        <f t="shared" si="45"/>
        <v>0</v>
      </c>
      <c r="AB206" s="4">
        <f t="shared" si="45"/>
        <v>0</v>
      </c>
      <c r="AC206" s="4">
        <f t="shared" si="45"/>
        <v>0</v>
      </c>
      <c r="AD206" s="21">
        <f t="shared" si="44"/>
        <v>0</v>
      </c>
      <c r="AE206" s="3">
        <f t="shared" si="37"/>
        <v>5.2637405844155847</v>
      </c>
      <c r="AF206" s="34">
        <f t="shared" si="42"/>
        <v>4.9584145021645059</v>
      </c>
      <c r="AG206" s="3">
        <f t="shared" si="36"/>
        <v>1.0615773614968644</v>
      </c>
      <c r="AH206" s="3">
        <f>SUM(AD200:AD206)</f>
        <v>38.456818181818186</v>
      </c>
      <c r="AI206" s="7">
        <f>+AH206/AH199</f>
        <v>1.0680426686864861</v>
      </c>
    </row>
    <row r="207" spans="1:35" x14ac:dyDescent="0.35">
      <c r="A207" s="2">
        <f t="shared" si="35"/>
        <v>478.05974598930499</v>
      </c>
      <c r="C207">
        <f t="shared" si="38"/>
        <v>184</v>
      </c>
      <c r="D207" s="5" t="s">
        <v>47</v>
      </c>
      <c r="E207" s="8">
        <v>190</v>
      </c>
      <c r="F207" s="18" t="s">
        <v>19</v>
      </c>
      <c r="G207" s="4">
        <f>+G206+1</f>
        <v>28</v>
      </c>
      <c r="H207" s="60">
        <v>0</v>
      </c>
      <c r="I207" s="60">
        <v>0</v>
      </c>
      <c r="J207" s="60">
        <v>5</v>
      </c>
      <c r="K207" s="18">
        <v>10</v>
      </c>
      <c r="L207" s="18">
        <v>10</v>
      </c>
      <c r="M207" s="18">
        <v>10</v>
      </c>
      <c r="N207" s="18">
        <v>10</v>
      </c>
      <c r="O207" s="18">
        <v>10</v>
      </c>
      <c r="P207" s="18">
        <v>10</v>
      </c>
      <c r="Q207" s="18">
        <v>25</v>
      </c>
      <c r="R207" s="4">
        <f t="shared" si="43"/>
        <v>90</v>
      </c>
      <c r="S207" s="10"/>
      <c r="T207" s="4">
        <f t="shared" si="45"/>
        <v>0</v>
      </c>
      <c r="U207" s="4">
        <f t="shared" si="45"/>
        <v>0</v>
      </c>
      <c r="V207" s="4">
        <f t="shared" si="45"/>
        <v>0.16666666666666663</v>
      </c>
      <c r="W207" s="4">
        <f t="shared" si="45"/>
        <v>0.4242424242424242</v>
      </c>
      <c r="X207" s="4">
        <f t="shared" si="45"/>
        <v>0.58333333333333326</v>
      </c>
      <c r="Y207" s="4">
        <f t="shared" si="45"/>
        <v>0.7</v>
      </c>
      <c r="Z207" s="4">
        <f t="shared" si="45"/>
        <v>0.875</v>
      </c>
      <c r="AA207" s="4">
        <f t="shared" si="45"/>
        <v>1.1666666666666665</v>
      </c>
      <c r="AB207" s="4">
        <f t="shared" si="45"/>
        <v>1.75</v>
      </c>
      <c r="AC207" s="4">
        <f t="shared" si="45"/>
        <v>8.75</v>
      </c>
      <c r="AD207" s="21">
        <f t="shared" si="44"/>
        <v>14.415909090909091</v>
      </c>
      <c r="AE207" s="3">
        <f t="shared" si="37"/>
        <v>6.104710497835498</v>
      </c>
      <c r="AF207" s="34">
        <f t="shared" si="42"/>
        <v>5.0625811688311728</v>
      </c>
      <c r="AG207" s="3">
        <f t="shared" si="36"/>
        <v>1.2058494065083656</v>
      </c>
      <c r="AH207" s="3"/>
      <c r="AI207" s="7"/>
    </row>
    <row r="208" spans="1:35" x14ac:dyDescent="0.35">
      <c r="A208" s="2">
        <f t="shared" si="35"/>
        <v>479.57489750445649</v>
      </c>
      <c r="C208">
        <f t="shared" si="38"/>
        <v>185</v>
      </c>
      <c r="D208" s="5" t="s">
        <v>25</v>
      </c>
      <c r="E208" s="8">
        <v>191</v>
      </c>
      <c r="F208" s="18" t="s">
        <v>20</v>
      </c>
      <c r="G208" s="4">
        <f>+G207+0</f>
        <v>28</v>
      </c>
      <c r="H208" s="60">
        <v>0</v>
      </c>
      <c r="I208" s="60">
        <v>0</v>
      </c>
      <c r="J208" s="60">
        <v>20</v>
      </c>
      <c r="K208" s="18">
        <v>20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4">
        <f t="shared" si="43"/>
        <v>40</v>
      </c>
      <c r="S208" s="10"/>
      <c r="T208" s="4">
        <f t="shared" si="45"/>
        <v>0</v>
      </c>
      <c r="U208" s="4">
        <f t="shared" si="45"/>
        <v>0</v>
      </c>
      <c r="V208" s="4">
        <f t="shared" si="45"/>
        <v>0.66666666666666652</v>
      </c>
      <c r="W208" s="4">
        <f t="shared" si="45"/>
        <v>0.8484848484848484</v>
      </c>
      <c r="X208" s="4">
        <f t="shared" si="45"/>
        <v>0</v>
      </c>
      <c r="Y208" s="4">
        <f t="shared" si="45"/>
        <v>0</v>
      </c>
      <c r="Z208" s="4">
        <f t="shared" si="45"/>
        <v>0</v>
      </c>
      <c r="AA208" s="4">
        <f t="shared" si="45"/>
        <v>0</v>
      </c>
      <c r="AB208" s="4">
        <f t="shared" si="45"/>
        <v>0</v>
      </c>
      <c r="AC208" s="4">
        <f t="shared" si="45"/>
        <v>0</v>
      </c>
      <c r="AD208" s="21">
        <f t="shared" si="44"/>
        <v>1.5151515151515149</v>
      </c>
      <c r="AE208" s="3">
        <f t="shared" si="37"/>
        <v>5.7882142857142851</v>
      </c>
      <c r="AF208" s="34">
        <f t="shared" si="42"/>
        <v>5.0625811688311728</v>
      </c>
      <c r="AG208" s="3">
        <f t="shared" si="36"/>
        <v>1.1433326385659992</v>
      </c>
      <c r="AH208" s="3"/>
      <c r="AI208" s="7"/>
    </row>
    <row r="209" spans="1:35" x14ac:dyDescent="0.35">
      <c r="A209" s="2">
        <f t="shared" si="35"/>
        <v>483.38171568627467</v>
      </c>
      <c r="C209">
        <f t="shared" si="38"/>
        <v>186</v>
      </c>
      <c r="D209" s="5"/>
      <c r="E209" s="8">
        <v>192</v>
      </c>
      <c r="F209" s="18" t="s">
        <v>21</v>
      </c>
      <c r="G209" s="4">
        <f>+G208+0</f>
        <v>28</v>
      </c>
      <c r="H209" s="60">
        <v>0</v>
      </c>
      <c r="I209" s="60">
        <v>0</v>
      </c>
      <c r="J209" s="60">
        <v>10</v>
      </c>
      <c r="K209" s="18">
        <v>20</v>
      </c>
      <c r="L209" s="18">
        <v>45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4">
        <f t="shared" si="43"/>
        <v>75</v>
      </c>
      <c r="S209" s="10"/>
      <c r="T209" s="4">
        <f t="shared" si="45"/>
        <v>0</v>
      </c>
      <c r="U209" s="4">
        <f t="shared" si="45"/>
        <v>0</v>
      </c>
      <c r="V209" s="4">
        <f t="shared" si="45"/>
        <v>0.33333333333333326</v>
      </c>
      <c r="W209" s="4">
        <f t="shared" si="45"/>
        <v>0.8484848484848484</v>
      </c>
      <c r="X209" s="4">
        <f t="shared" si="45"/>
        <v>2.6249999999999996</v>
      </c>
      <c r="Y209" s="4">
        <f t="shared" si="45"/>
        <v>0</v>
      </c>
      <c r="Z209" s="4">
        <f t="shared" si="45"/>
        <v>0</v>
      </c>
      <c r="AA209" s="4">
        <f t="shared" si="45"/>
        <v>0</v>
      </c>
      <c r="AB209" s="4">
        <f t="shared" si="45"/>
        <v>0</v>
      </c>
      <c r="AC209" s="4">
        <f t="shared" si="45"/>
        <v>0</v>
      </c>
      <c r="AD209" s="21">
        <f t="shared" si="44"/>
        <v>3.8068181818181812</v>
      </c>
      <c r="AE209" s="3">
        <f t="shared" si="37"/>
        <v>5.6418506493506486</v>
      </c>
      <c r="AF209" s="34">
        <f t="shared" si="42"/>
        <v>5.0625811688311728</v>
      </c>
      <c r="AG209" s="3">
        <f t="shared" si="36"/>
        <v>1.1144217665261089</v>
      </c>
      <c r="AH209" s="3"/>
      <c r="AI209" s="7"/>
    </row>
    <row r="210" spans="1:35" x14ac:dyDescent="0.35">
      <c r="A210" s="2">
        <f t="shared" si="35"/>
        <v>483.38171568627467</v>
      </c>
      <c r="C210">
        <f t="shared" si="38"/>
        <v>187</v>
      </c>
      <c r="D210" s="5"/>
      <c r="E210" s="8">
        <v>193</v>
      </c>
      <c r="F210" s="18" t="s">
        <v>20</v>
      </c>
      <c r="G210" s="4">
        <f t="shared" ref="G210:G213" si="46">+G209+0</f>
        <v>28</v>
      </c>
      <c r="H210" s="60">
        <v>0</v>
      </c>
      <c r="I210" s="60">
        <v>0</v>
      </c>
      <c r="J210" s="60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4">
        <f t="shared" si="43"/>
        <v>0</v>
      </c>
      <c r="S210" s="10"/>
      <c r="T210" s="4">
        <f t="shared" si="45"/>
        <v>0</v>
      </c>
      <c r="U210" s="4">
        <f t="shared" si="45"/>
        <v>0</v>
      </c>
      <c r="V210" s="4">
        <f t="shared" si="45"/>
        <v>0</v>
      </c>
      <c r="W210" s="4">
        <f t="shared" si="45"/>
        <v>0</v>
      </c>
      <c r="X210" s="4">
        <f t="shared" si="45"/>
        <v>0</v>
      </c>
      <c r="Y210" s="4">
        <f t="shared" si="45"/>
        <v>0</v>
      </c>
      <c r="Z210" s="4">
        <f t="shared" si="45"/>
        <v>0</v>
      </c>
      <c r="AA210" s="4">
        <f t="shared" si="45"/>
        <v>0</v>
      </c>
      <c r="AB210" s="4">
        <f t="shared" si="45"/>
        <v>0</v>
      </c>
      <c r="AC210" s="4">
        <f t="shared" si="45"/>
        <v>0</v>
      </c>
      <c r="AD210" s="21">
        <f t="shared" si="44"/>
        <v>0</v>
      </c>
      <c r="AE210" s="3">
        <f t="shared" si="37"/>
        <v>5.216182142857142</v>
      </c>
      <c r="AF210" s="34">
        <f t="shared" si="42"/>
        <v>5.0625811688311728</v>
      </c>
      <c r="AG210" s="3">
        <f t="shared" si="36"/>
        <v>1.0303404466819506</v>
      </c>
      <c r="AH210" s="3"/>
      <c r="AI210" s="7"/>
    </row>
    <row r="211" spans="1:35" x14ac:dyDescent="0.35">
      <c r="A211" s="2">
        <f t="shared" ref="A211:A276" si="47">+A210+AD211</f>
        <v>503.04762477718378</v>
      </c>
      <c r="C211">
        <f t="shared" si="38"/>
        <v>188</v>
      </c>
      <c r="D211" s="5" t="s">
        <v>46</v>
      </c>
      <c r="E211" s="8">
        <v>194</v>
      </c>
      <c r="F211" s="18" t="s">
        <v>22</v>
      </c>
      <c r="G211" s="4">
        <f t="shared" si="46"/>
        <v>28</v>
      </c>
      <c r="H211" s="60">
        <v>0</v>
      </c>
      <c r="I211" s="60">
        <v>0</v>
      </c>
      <c r="J211" s="60">
        <v>5</v>
      </c>
      <c r="K211" s="18">
        <v>10</v>
      </c>
      <c r="L211" s="18">
        <v>10</v>
      </c>
      <c r="M211" s="18">
        <v>10</v>
      </c>
      <c r="N211" s="18">
        <v>10</v>
      </c>
      <c r="O211" s="18">
        <v>10</v>
      </c>
      <c r="P211" s="18">
        <v>10</v>
      </c>
      <c r="Q211" s="18">
        <v>40</v>
      </c>
      <c r="R211" s="4">
        <f t="shared" si="43"/>
        <v>105</v>
      </c>
      <c r="S211" s="10"/>
      <c r="T211" s="4">
        <f t="shared" si="45"/>
        <v>0</v>
      </c>
      <c r="U211" s="4">
        <f t="shared" si="45"/>
        <v>0</v>
      </c>
      <c r="V211" s="4">
        <f t="shared" si="45"/>
        <v>0.16666666666666663</v>
      </c>
      <c r="W211" s="4">
        <f t="shared" si="45"/>
        <v>0.4242424242424242</v>
      </c>
      <c r="X211" s="4">
        <f t="shared" si="45"/>
        <v>0.58333333333333326</v>
      </c>
      <c r="Y211" s="4">
        <f t="shared" si="45"/>
        <v>0.7</v>
      </c>
      <c r="Z211" s="4">
        <f t="shared" si="45"/>
        <v>0.875</v>
      </c>
      <c r="AA211" s="4">
        <f t="shared" si="45"/>
        <v>1.1666666666666665</v>
      </c>
      <c r="AB211" s="4">
        <f t="shared" si="45"/>
        <v>1.75</v>
      </c>
      <c r="AC211" s="4">
        <f t="shared" si="45"/>
        <v>14</v>
      </c>
      <c r="AD211" s="21">
        <f t="shared" si="44"/>
        <v>19.665909090909089</v>
      </c>
      <c r="AE211" s="3">
        <f t="shared" si="37"/>
        <v>6.4309485930735928</v>
      </c>
      <c r="AF211" s="34">
        <f t="shared" si="42"/>
        <v>5.3438311688311728</v>
      </c>
      <c r="AG211" s="3">
        <f t="shared" si="36"/>
        <v>1.2034340887457713</v>
      </c>
      <c r="AH211" s="3"/>
      <c r="AI211" s="7"/>
    </row>
    <row r="212" spans="1:35" x14ac:dyDescent="0.35">
      <c r="A212" s="2">
        <f t="shared" si="47"/>
        <v>505.6006550802141</v>
      </c>
      <c r="C212">
        <f t="shared" si="38"/>
        <v>189</v>
      </c>
      <c r="D212" s="5"/>
      <c r="E212" s="8">
        <v>195</v>
      </c>
      <c r="F212" s="18" t="s">
        <v>23</v>
      </c>
      <c r="G212" s="4">
        <f t="shared" si="46"/>
        <v>28</v>
      </c>
      <c r="H212" s="17">
        <v>0</v>
      </c>
      <c r="I212" s="17">
        <v>0</v>
      </c>
      <c r="J212" s="17">
        <v>5</v>
      </c>
      <c r="K212" s="18">
        <v>15</v>
      </c>
      <c r="L212" s="18">
        <v>30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4">
        <f t="shared" si="43"/>
        <v>50</v>
      </c>
      <c r="S212" s="10"/>
      <c r="T212" s="4">
        <f t="shared" si="45"/>
        <v>0</v>
      </c>
      <c r="U212" s="4">
        <f t="shared" si="45"/>
        <v>0</v>
      </c>
      <c r="V212" s="4">
        <f t="shared" si="45"/>
        <v>0.16666666666666663</v>
      </c>
      <c r="W212" s="4">
        <f t="shared" si="45"/>
        <v>0.63636363636363624</v>
      </c>
      <c r="X212" s="4">
        <f t="shared" si="45"/>
        <v>1.7499999999999998</v>
      </c>
      <c r="Y212" s="4">
        <f t="shared" si="45"/>
        <v>0</v>
      </c>
      <c r="Z212" s="4">
        <f t="shared" si="45"/>
        <v>0</v>
      </c>
      <c r="AA212" s="4">
        <f t="shared" si="45"/>
        <v>0</v>
      </c>
      <c r="AB212" s="4">
        <f t="shared" si="45"/>
        <v>0</v>
      </c>
      <c r="AC212" s="4">
        <f t="shared" si="45"/>
        <v>0</v>
      </c>
      <c r="AD212" s="21">
        <f t="shared" si="44"/>
        <v>2.5530303030303028</v>
      </c>
      <c r="AE212" s="3">
        <f t="shared" si="37"/>
        <v>6.1721590909090907</v>
      </c>
      <c r="AF212" s="34">
        <f t="shared" si="42"/>
        <v>5.3438311688311728</v>
      </c>
      <c r="AG212" s="3">
        <f t="shared" si="36"/>
        <v>1.1550063794884249</v>
      </c>
      <c r="AH212" s="3"/>
      <c r="AI212" s="7"/>
    </row>
    <row r="213" spans="1:35" x14ac:dyDescent="0.35">
      <c r="A213" s="2">
        <f t="shared" si="47"/>
        <v>505.6006550802141</v>
      </c>
      <c r="C213">
        <f t="shared" si="38"/>
        <v>190</v>
      </c>
      <c r="D213" s="5"/>
      <c r="E213" s="8">
        <v>196</v>
      </c>
      <c r="F213" s="18" t="s">
        <v>23</v>
      </c>
      <c r="G213" s="4">
        <f t="shared" si="46"/>
        <v>28</v>
      </c>
      <c r="H213" s="17">
        <v>0</v>
      </c>
      <c r="I213" s="17">
        <v>0</v>
      </c>
      <c r="J213" s="17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4">
        <f t="shared" si="43"/>
        <v>0</v>
      </c>
      <c r="S213" s="10"/>
      <c r="T213" s="4">
        <f t="shared" si="45"/>
        <v>0</v>
      </c>
      <c r="U213" s="4">
        <f t="shared" si="45"/>
        <v>0</v>
      </c>
      <c r="V213" s="4">
        <f t="shared" si="45"/>
        <v>0</v>
      </c>
      <c r="W213" s="4">
        <f t="shared" si="45"/>
        <v>0</v>
      </c>
      <c r="X213" s="4">
        <f t="shared" si="45"/>
        <v>0</v>
      </c>
      <c r="Y213" s="4">
        <f t="shared" si="45"/>
        <v>0</v>
      </c>
      <c r="Z213" s="4">
        <f t="shared" si="45"/>
        <v>0</v>
      </c>
      <c r="AA213" s="4">
        <f t="shared" si="45"/>
        <v>0</v>
      </c>
      <c r="AB213" s="4">
        <f t="shared" si="45"/>
        <v>0</v>
      </c>
      <c r="AC213" s="4">
        <f t="shared" si="45"/>
        <v>0</v>
      </c>
      <c r="AD213" s="21">
        <f t="shared" si="44"/>
        <v>0</v>
      </c>
      <c r="AE213" s="3">
        <f t="shared" si="37"/>
        <v>5.7267405844155848</v>
      </c>
      <c r="AF213" s="34">
        <f t="shared" si="42"/>
        <v>5.3438311688311728</v>
      </c>
      <c r="AG213" s="3">
        <f t="shared" si="36"/>
        <v>1.0716544747554522</v>
      </c>
      <c r="AH213" s="3">
        <f>SUM(AD207:AD213)</f>
        <v>41.956818181818186</v>
      </c>
      <c r="AI213" s="7">
        <f>+AH213/AH206</f>
        <v>1.091011169552627</v>
      </c>
    </row>
    <row r="214" spans="1:35" x14ac:dyDescent="0.35">
      <c r="A214" s="2">
        <f t="shared" si="47"/>
        <v>521.76656417112315</v>
      </c>
      <c r="C214">
        <f t="shared" si="38"/>
        <v>191</v>
      </c>
      <c r="D214" s="5" t="s">
        <v>47</v>
      </c>
      <c r="E214" s="8">
        <v>197</v>
      </c>
      <c r="F214" s="18" t="s">
        <v>19</v>
      </c>
      <c r="G214" s="4">
        <f>+G213+1</f>
        <v>29</v>
      </c>
      <c r="H214" s="60">
        <v>0</v>
      </c>
      <c r="I214" s="60">
        <v>0</v>
      </c>
      <c r="J214" s="60">
        <v>5</v>
      </c>
      <c r="K214" s="18">
        <v>10</v>
      </c>
      <c r="L214" s="18">
        <v>10</v>
      </c>
      <c r="M214" s="18">
        <v>10</v>
      </c>
      <c r="N214" s="18">
        <v>10</v>
      </c>
      <c r="O214" s="18">
        <v>10</v>
      </c>
      <c r="P214" s="18">
        <v>10</v>
      </c>
      <c r="Q214" s="18">
        <v>30</v>
      </c>
      <c r="R214" s="4">
        <f t="shared" si="43"/>
        <v>95</v>
      </c>
      <c r="S214" s="10"/>
      <c r="T214" s="4">
        <f t="shared" si="45"/>
        <v>0</v>
      </c>
      <c r="U214" s="4">
        <f t="shared" si="45"/>
        <v>0</v>
      </c>
      <c r="V214" s="4">
        <f t="shared" si="45"/>
        <v>0.16666666666666663</v>
      </c>
      <c r="W214" s="4">
        <f t="shared" si="45"/>
        <v>0.4242424242424242</v>
      </c>
      <c r="X214" s="4">
        <f t="shared" si="45"/>
        <v>0.58333333333333326</v>
      </c>
      <c r="Y214" s="4">
        <f t="shared" si="45"/>
        <v>0.7</v>
      </c>
      <c r="Z214" s="4">
        <f t="shared" si="45"/>
        <v>0.875</v>
      </c>
      <c r="AA214" s="4">
        <f t="shared" si="45"/>
        <v>1.1666666666666665</v>
      </c>
      <c r="AB214" s="4">
        <f t="shared" si="45"/>
        <v>1.75</v>
      </c>
      <c r="AC214" s="4">
        <f t="shared" si="45"/>
        <v>10.5</v>
      </c>
      <c r="AD214" s="21">
        <f t="shared" si="44"/>
        <v>16.165909090909089</v>
      </c>
      <c r="AE214" s="3">
        <f t="shared" si="37"/>
        <v>6.6609604978354975</v>
      </c>
      <c r="AF214" s="34">
        <f t="shared" si="42"/>
        <v>5.531331168831171</v>
      </c>
      <c r="AG214" s="3">
        <f t="shared" si="36"/>
        <v>1.2042237744450635</v>
      </c>
      <c r="AH214" s="3"/>
      <c r="AI214" s="7"/>
    </row>
    <row r="215" spans="1:35" x14ac:dyDescent="0.35">
      <c r="A215" s="2">
        <f t="shared" si="47"/>
        <v>523.28171568627465</v>
      </c>
      <c r="C215">
        <f t="shared" si="38"/>
        <v>192</v>
      </c>
      <c r="D215" s="5" t="s">
        <v>25</v>
      </c>
      <c r="E215" s="8">
        <v>198</v>
      </c>
      <c r="F215" s="18" t="s">
        <v>20</v>
      </c>
      <c r="G215" s="4">
        <f>+G214+0</f>
        <v>29</v>
      </c>
      <c r="H215" s="60">
        <v>0</v>
      </c>
      <c r="I215" s="60">
        <v>0</v>
      </c>
      <c r="J215" s="60">
        <v>20</v>
      </c>
      <c r="K215" s="18">
        <v>20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4">
        <f t="shared" si="43"/>
        <v>40</v>
      </c>
      <c r="S215" s="10"/>
      <c r="T215" s="4">
        <f t="shared" si="45"/>
        <v>0</v>
      </c>
      <c r="U215" s="4">
        <f t="shared" si="45"/>
        <v>0</v>
      </c>
      <c r="V215" s="4">
        <f t="shared" si="45"/>
        <v>0.66666666666666652</v>
      </c>
      <c r="W215" s="4">
        <f t="shared" si="45"/>
        <v>0.8484848484848484</v>
      </c>
      <c r="X215" s="4">
        <f t="shared" si="45"/>
        <v>0</v>
      </c>
      <c r="Y215" s="4">
        <f t="shared" si="45"/>
        <v>0</v>
      </c>
      <c r="Z215" s="4">
        <f t="shared" si="45"/>
        <v>0</v>
      </c>
      <c r="AA215" s="4">
        <f t="shared" si="45"/>
        <v>0</v>
      </c>
      <c r="AB215" s="4">
        <f t="shared" si="45"/>
        <v>0</v>
      </c>
      <c r="AC215" s="4">
        <f t="shared" si="45"/>
        <v>0</v>
      </c>
      <c r="AD215" s="21">
        <f t="shared" si="44"/>
        <v>1.5151515151515149</v>
      </c>
      <c r="AE215" s="3">
        <f t="shared" si="37"/>
        <v>6.3069642857142858</v>
      </c>
      <c r="AF215" s="34">
        <f t="shared" si="42"/>
        <v>5.531331168831171</v>
      </c>
      <c r="AG215" s="3">
        <f t="shared" si="36"/>
        <v>1.1402253984092972</v>
      </c>
      <c r="AH215" s="3"/>
      <c r="AI215" s="7"/>
    </row>
    <row r="216" spans="1:35" x14ac:dyDescent="0.35">
      <c r="A216" s="2">
        <f t="shared" si="47"/>
        <v>527.08853386809278</v>
      </c>
      <c r="C216">
        <f t="shared" si="38"/>
        <v>193</v>
      </c>
      <c r="D216" s="5"/>
      <c r="E216" s="8">
        <v>199</v>
      </c>
      <c r="F216" s="18" t="s">
        <v>21</v>
      </c>
      <c r="G216" s="4">
        <f>+G215+0</f>
        <v>29</v>
      </c>
      <c r="H216" s="60">
        <v>0</v>
      </c>
      <c r="I216" s="60">
        <v>0</v>
      </c>
      <c r="J216" s="60">
        <v>10</v>
      </c>
      <c r="K216" s="18">
        <v>20</v>
      </c>
      <c r="L216" s="18">
        <v>45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4">
        <f t="shared" si="43"/>
        <v>75</v>
      </c>
      <c r="S216" s="10"/>
      <c r="T216" s="4">
        <f t="shared" ref="T216:AC231" si="48">+H216*H$8</f>
        <v>0</v>
      </c>
      <c r="U216" s="4">
        <f t="shared" si="48"/>
        <v>0</v>
      </c>
      <c r="V216" s="4">
        <f t="shared" si="48"/>
        <v>0.33333333333333326</v>
      </c>
      <c r="W216" s="4">
        <f t="shared" si="48"/>
        <v>0.8484848484848484</v>
      </c>
      <c r="X216" s="4">
        <f t="shared" si="48"/>
        <v>2.6249999999999996</v>
      </c>
      <c r="Y216" s="4">
        <f t="shared" si="48"/>
        <v>0</v>
      </c>
      <c r="Z216" s="4">
        <f t="shared" si="48"/>
        <v>0</v>
      </c>
      <c r="AA216" s="4">
        <f t="shared" si="48"/>
        <v>0</v>
      </c>
      <c r="AB216" s="4">
        <f t="shared" si="48"/>
        <v>0</v>
      </c>
      <c r="AC216" s="4">
        <f t="shared" si="48"/>
        <v>0</v>
      </c>
      <c r="AD216" s="21">
        <f t="shared" si="44"/>
        <v>3.8068181818181812</v>
      </c>
      <c r="AE216" s="3">
        <f t="shared" si="37"/>
        <v>6.1231006493506488</v>
      </c>
      <c r="AF216" s="34">
        <f t="shared" si="42"/>
        <v>5.5313311688311684</v>
      </c>
      <c r="AG216" s="3">
        <f t="shared" ref="AG216:AG255" si="49">+AE216/AF216</f>
        <v>1.1069850027881314</v>
      </c>
      <c r="AH216" s="3"/>
      <c r="AI216" s="7"/>
    </row>
    <row r="217" spans="1:35" x14ac:dyDescent="0.35">
      <c r="A217" s="2">
        <f t="shared" si="47"/>
        <v>527.08853386809278</v>
      </c>
      <c r="C217">
        <f t="shared" si="38"/>
        <v>194</v>
      </c>
      <c r="D217" s="5"/>
      <c r="E217" s="8">
        <v>200</v>
      </c>
      <c r="F217" s="18" t="s">
        <v>20</v>
      </c>
      <c r="G217" s="4">
        <f t="shared" ref="G217:G220" si="50">+G216+0</f>
        <v>29</v>
      </c>
      <c r="H217" s="60">
        <v>0</v>
      </c>
      <c r="I217" s="60">
        <v>0</v>
      </c>
      <c r="J217" s="60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4">
        <f t="shared" si="43"/>
        <v>0</v>
      </c>
      <c r="S217" s="10"/>
      <c r="T217" s="4">
        <f t="shared" si="48"/>
        <v>0</v>
      </c>
      <c r="U217" s="4">
        <f t="shared" si="48"/>
        <v>0</v>
      </c>
      <c r="V217" s="4">
        <f t="shared" si="48"/>
        <v>0</v>
      </c>
      <c r="W217" s="4">
        <f t="shared" si="48"/>
        <v>0</v>
      </c>
      <c r="X217" s="4">
        <f t="shared" si="48"/>
        <v>0</v>
      </c>
      <c r="Y217" s="4">
        <f t="shared" si="48"/>
        <v>0</v>
      </c>
      <c r="Z217" s="4">
        <f t="shared" si="48"/>
        <v>0</v>
      </c>
      <c r="AA217" s="4">
        <f t="shared" si="48"/>
        <v>0</v>
      </c>
      <c r="AB217" s="4">
        <f t="shared" si="48"/>
        <v>0</v>
      </c>
      <c r="AC217" s="4">
        <f t="shared" si="48"/>
        <v>0</v>
      </c>
      <c r="AD217" s="21">
        <f t="shared" si="44"/>
        <v>0</v>
      </c>
      <c r="AE217" s="3">
        <f t="shared" ref="AE217:AE255" si="51">+((AD211*0.777)+(AD212*0.85)+(AD213*0.925)+(AD214)+(AD215*1.075)+(AD216*1.15)+(AD217*1.225))/7</f>
        <v>5.6604321428571414</v>
      </c>
      <c r="AF217" s="34">
        <f t="shared" si="42"/>
        <v>5.5313311688311684</v>
      </c>
      <c r="AG217" s="3">
        <f t="shared" si="49"/>
        <v>1.0233399465852726</v>
      </c>
      <c r="AH217" s="3"/>
      <c r="AI217" s="7"/>
    </row>
    <row r="218" spans="1:35" x14ac:dyDescent="0.35">
      <c r="A218" s="2">
        <f t="shared" si="47"/>
        <v>548.50444295900184</v>
      </c>
      <c r="C218">
        <f t="shared" ref="C218:C255" si="52">+C217+1</f>
        <v>195</v>
      </c>
      <c r="D218" s="5" t="s">
        <v>46</v>
      </c>
      <c r="E218" s="8">
        <v>201</v>
      </c>
      <c r="F218" s="18" t="s">
        <v>22</v>
      </c>
      <c r="G218" s="4">
        <f t="shared" si="50"/>
        <v>29</v>
      </c>
      <c r="H218" s="60">
        <v>0</v>
      </c>
      <c r="I218" s="60">
        <v>0</v>
      </c>
      <c r="J218" s="60">
        <v>5</v>
      </c>
      <c r="K218" s="18">
        <v>10</v>
      </c>
      <c r="L218" s="18">
        <v>10</v>
      </c>
      <c r="M218" s="18">
        <v>10</v>
      </c>
      <c r="N218" s="18">
        <v>10</v>
      </c>
      <c r="O218" s="18">
        <v>10</v>
      </c>
      <c r="P218" s="18">
        <v>10</v>
      </c>
      <c r="Q218" s="18">
        <v>45</v>
      </c>
      <c r="R218" s="4">
        <f t="shared" si="43"/>
        <v>110</v>
      </c>
      <c r="S218" s="10"/>
      <c r="T218" s="4">
        <f t="shared" si="48"/>
        <v>0</v>
      </c>
      <c r="U218" s="4">
        <f t="shared" si="48"/>
        <v>0</v>
      </c>
      <c r="V218" s="4">
        <f t="shared" si="48"/>
        <v>0.16666666666666663</v>
      </c>
      <c r="W218" s="4">
        <f t="shared" si="48"/>
        <v>0.4242424242424242</v>
      </c>
      <c r="X218" s="4">
        <f t="shared" si="48"/>
        <v>0.58333333333333326</v>
      </c>
      <c r="Y218" s="4">
        <f t="shared" si="48"/>
        <v>0.7</v>
      </c>
      <c r="Z218" s="4">
        <f t="shared" si="48"/>
        <v>0.875</v>
      </c>
      <c r="AA218" s="4">
        <f t="shared" si="48"/>
        <v>1.1666666666666665</v>
      </c>
      <c r="AB218" s="4">
        <f t="shared" si="48"/>
        <v>1.75</v>
      </c>
      <c r="AC218" s="4">
        <f t="shared" si="48"/>
        <v>15.749999999999998</v>
      </c>
      <c r="AD218" s="21">
        <f t="shared" si="44"/>
        <v>21.415909090909089</v>
      </c>
      <c r="AE218" s="3">
        <f t="shared" si="51"/>
        <v>6.9684485930735933</v>
      </c>
      <c r="AF218" s="34">
        <f t="shared" si="42"/>
        <v>5.7813311688311666</v>
      </c>
      <c r="AG218" s="3">
        <f t="shared" si="49"/>
        <v>1.2053363472140328</v>
      </c>
      <c r="AH218" s="3"/>
      <c r="AI218" s="7"/>
    </row>
    <row r="219" spans="1:35" x14ac:dyDescent="0.35">
      <c r="A219" s="2">
        <f t="shared" si="47"/>
        <v>551.05747326203209</v>
      </c>
      <c r="C219">
        <f t="shared" si="52"/>
        <v>196</v>
      </c>
      <c r="D219" s="5"/>
      <c r="E219" s="8">
        <v>202</v>
      </c>
      <c r="F219" s="18" t="s">
        <v>23</v>
      </c>
      <c r="G219" s="4">
        <f t="shared" si="50"/>
        <v>29</v>
      </c>
      <c r="H219" s="17">
        <v>0</v>
      </c>
      <c r="I219" s="17">
        <v>0</v>
      </c>
      <c r="J219" s="17">
        <v>5</v>
      </c>
      <c r="K219" s="18">
        <v>15</v>
      </c>
      <c r="L219" s="18">
        <v>30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4">
        <f t="shared" si="43"/>
        <v>50</v>
      </c>
      <c r="S219" s="10"/>
      <c r="T219" s="4">
        <f t="shared" si="48"/>
        <v>0</v>
      </c>
      <c r="U219" s="4">
        <f t="shared" si="48"/>
        <v>0</v>
      </c>
      <c r="V219" s="4">
        <f t="shared" si="48"/>
        <v>0.16666666666666663</v>
      </c>
      <c r="W219" s="4">
        <f t="shared" si="48"/>
        <v>0.63636363636363624</v>
      </c>
      <c r="X219" s="4">
        <f t="shared" si="48"/>
        <v>1.7499999999999998</v>
      </c>
      <c r="Y219" s="4">
        <f t="shared" si="48"/>
        <v>0</v>
      </c>
      <c r="Z219" s="4">
        <f t="shared" si="48"/>
        <v>0</v>
      </c>
      <c r="AA219" s="4">
        <f t="shared" si="48"/>
        <v>0</v>
      </c>
      <c r="AB219" s="4">
        <f t="shared" si="48"/>
        <v>0</v>
      </c>
      <c r="AC219" s="4">
        <f t="shared" si="48"/>
        <v>0</v>
      </c>
      <c r="AD219" s="21">
        <f t="shared" si="44"/>
        <v>2.5530303030303028</v>
      </c>
      <c r="AE219" s="3">
        <f t="shared" si="51"/>
        <v>6.6721590909090898</v>
      </c>
      <c r="AF219" s="34">
        <f t="shared" si="42"/>
        <v>5.7813311688311648</v>
      </c>
      <c r="AG219" s="3">
        <f t="shared" si="49"/>
        <v>1.1540869907056417</v>
      </c>
      <c r="AH219" s="3"/>
      <c r="AI219" s="7"/>
    </row>
    <row r="220" spans="1:35" x14ac:dyDescent="0.35">
      <c r="A220" s="2">
        <f t="shared" si="47"/>
        <v>551.05747326203209</v>
      </c>
      <c r="C220">
        <f t="shared" si="52"/>
        <v>197</v>
      </c>
      <c r="D220" s="5"/>
      <c r="E220" s="8">
        <v>203</v>
      </c>
      <c r="F220" s="18" t="s">
        <v>23</v>
      </c>
      <c r="G220" s="4">
        <f t="shared" si="50"/>
        <v>29</v>
      </c>
      <c r="H220" s="17">
        <v>0</v>
      </c>
      <c r="I220" s="17">
        <v>0</v>
      </c>
      <c r="J220" s="17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4">
        <f t="shared" si="43"/>
        <v>0</v>
      </c>
      <c r="S220" s="10"/>
      <c r="T220" s="4">
        <f t="shared" si="48"/>
        <v>0</v>
      </c>
      <c r="U220" s="4">
        <f t="shared" si="48"/>
        <v>0</v>
      </c>
      <c r="V220" s="4">
        <f t="shared" si="48"/>
        <v>0</v>
      </c>
      <c r="W220" s="4">
        <f t="shared" si="48"/>
        <v>0</v>
      </c>
      <c r="X220" s="4">
        <f t="shared" si="48"/>
        <v>0</v>
      </c>
      <c r="Y220" s="4">
        <f t="shared" si="48"/>
        <v>0</v>
      </c>
      <c r="Z220" s="4">
        <f t="shared" si="48"/>
        <v>0</v>
      </c>
      <c r="AA220" s="4">
        <f t="shared" si="48"/>
        <v>0</v>
      </c>
      <c r="AB220" s="4">
        <f t="shared" si="48"/>
        <v>0</v>
      </c>
      <c r="AC220" s="4">
        <f t="shared" si="48"/>
        <v>0</v>
      </c>
      <c r="AD220" s="21">
        <f t="shared" si="44"/>
        <v>0</v>
      </c>
      <c r="AE220" s="3">
        <f t="shared" si="51"/>
        <v>6.1897405844155839</v>
      </c>
      <c r="AF220" s="34">
        <f t="shared" si="42"/>
        <v>5.7813311688311648</v>
      </c>
      <c r="AG220" s="3">
        <f t="shared" si="49"/>
        <v>1.0706427989779019</v>
      </c>
      <c r="AH220" s="3">
        <f>SUM(AD214:AD220)</f>
        <v>45.456818181818178</v>
      </c>
      <c r="AI220" s="7">
        <f>+AH220/AH213</f>
        <v>1.0834190997237418</v>
      </c>
    </row>
    <row r="221" spans="1:35" x14ac:dyDescent="0.35">
      <c r="A221" s="2">
        <f t="shared" si="47"/>
        <v>568.97338235294114</v>
      </c>
      <c r="C221">
        <f t="shared" si="52"/>
        <v>198</v>
      </c>
      <c r="D221" s="5" t="s">
        <v>47</v>
      </c>
      <c r="E221" s="8">
        <v>204</v>
      </c>
      <c r="F221" s="18" t="s">
        <v>19</v>
      </c>
      <c r="G221" s="4">
        <f>+G220+1</f>
        <v>30</v>
      </c>
      <c r="H221" s="60">
        <v>0</v>
      </c>
      <c r="I221" s="60">
        <v>0</v>
      </c>
      <c r="J221" s="60">
        <v>5</v>
      </c>
      <c r="K221" s="18">
        <v>10</v>
      </c>
      <c r="L221" s="18">
        <v>10</v>
      </c>
      <c r="M221" s="18">
        <v>10</v>
      </c>
      <c r="N221" s="18">
        <v>10</v>
      </c>
      <c r="O221" s="18">
        <v>10</v>
      </c>
      <c r="P221" s="18">
        <v>10</v>
      </c>
      <c r="Q221" s="18">
        <v>35</v>
      </c>
      <c r="R221" s="4">
        <f t="shared" si="43"/>
        <v>100</v>
      </c>
      <c r="S221" s="10"/>
      <c r="T221" s="4">
        <f t="shared" si="48"/>
        <v>0</v>
      </c>
      <c r="U221" s="4">
        <f t="shared" si="48"/>
        <v>0</v>
      </c>
      <c r="V221" s="4">
        <f t="shared" si="48"/>
        <v>0.16666666666666663</v>
      </c>
      <c r="W221" s="4">
        <f t="shared" si="48"/>
        <v>0.4242424242424242</v>
      </c>
      <c r="X221" s="4">
        <f t="shared" si="48"/>
        <v>0.58333333333333326</v>
      </c>
      <c r="Y221" s="4">
        <f t="shared" si="48"/>
        <v>0.7</v>
      </c>
      <c r="Z221" s="4">
        <f t="shared" si="48"/>
        <v>0.875</v>
      </c>
      <c r="AA221" s="4">
        <f t="shared" si="48"/>
        <v>1.1666666666666665</v>
      </c>
      <c r="AB221" s="4">
        <f t="shared" si="48"/>
        <v>1.75</v>
      </c>
      <c r="AC221" s="4">
        <f t="shared" si="48"/>
        <v>12.25</v>
      </c>
      <c r="AD221" s="21">
        <f t="shared" si="44"/>
        <v>17.915909090909089</v>
      </c>
      <c r="AE221" s="3">
        <f t="shared" si="51"/>
        <v>7.217210497835497</v>
      </c>
      <c r="AF221" s="34">
        <f t="shared" si="42"/>
        <v>5.9938311688311643</v>
      </c>
      <c r="AG221" s="3">
        <f t="shared" si="49"/>
        <v>1.204106404492354</v>
      </c>
      <c r="AH221" s="3"/>
      <c r="AI221" s="7"/>
    </row>
    <row r="222" spans="1:35" x14ac:dyDescent="0.35">
      <c r="A222" s="2">
        <f t="shared" si="47"/>
        <v>570.48853386809265</v>
      </c>
      <c r="C222">
        <f t="shared" si="52"/>
        <v>199</v>
      </c>
      <c r="D222" s="5" t="s">
        <v>25</v>
      </c>
      <c r="E222" s="8">
        <v>205</v>
      </c>
      <c r="F222" s="18" t="s">
        <v>20</v>
      </c>
      <c r="G222" s="4">
        <f>+G221+0</f>
        <v>30</v>
      </c>
      <c r="H222" s="60">
        <v>0</v>
      </c>
      <c r="I222" s="60">
        <v>0</v>
      </c>
      <c r="J222" s="60">
        <v>20</v>
      </c>
      <c r="K222" s="18">
        <v>20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4">
        <f t="shared" si="43"/>
        <v>40</v>
      </c>
      <c r="S222" s="10"/>
      <c r="T222" s="4">
        <f t="shared" si="48"/>
        <v>0</v>
      </c>
      <c r="U222" s="4">
        <f t="shared" si="48"/>
        <v>0</v>
      </c>
      <c r="V222" s="4">
        <f t="shared" si="48"/>
        <v>0.66666666666666652</v>
      </c>
      <c r="W222" s="4">
        <f t="shared" si="48"/>
        <v>0.8484848484848484</v>
      </c>
      <c r="X222" s="4">
        <f t="shared" si="48"/>
        <v>0</v>
      </c>
      <c r="Y222" s="4">
        <f t="shared" si="48"/>
        <v>0</v>
      </c>
      <c r="Z222" s="4">
        <f t="shared" si="48"/>
        <v>0</v>
      </c>
      <c r="AA222" s="4">
        <f t="shared" si="48"/>
        <v>0</v>
      </c>
      <c r="AB222" s="4">
        <f t="shared" si="48"/>
        <v>0</v>
      </c>
      <c r="AC222" s="4">
        <f t="shared" si="48"/>
        <v>0</v>
      </c>
      <c r="AD222" s="21">
        <f t="shared" si="44"/>
        <v>1.5151515151515149</v>
      </c>
      <c r="AE222" s="3">
        <f t="shared" si="51"/>
        <v>6.8257142857142856</v>
      </c>
      <c r="AF222" s="34">
        <f t="shared" si="42"/>
        <v>5.9938311688311643</v>
      </c>
      <c r="AG222" s="3">
        <f t="shared" si="49"/>
        <v>1.1387898813715409</v>
      </c>
      <c r="AH222" s="3"/>
      <c r="AI222" s="7"/>
    </row>
    <row r="223" spans="1:35" x14ac:dyDescent="0.35">
      <c r="A223" s="2">
        <f t="shared" si="47"/>
        <v>574.29535204991078</v>
      </c>
      <c r="C223">
        <f t="shared" si="52"/>
        <v>200</v>
      </c>
      <c r="D223" s="5"/>
      <c r="E223" s="8">
        <v>206</v>
      </c>
      <c r="F223" s="18" t="s">
        <v>21</v>
      </c>
      <c r="G223" s="4">
        <f>+G222+0</f>
        <v>30</v>
      </c>
      <c r="H223" s="60">
        <v>0</v>
      </c>
      <c r="I223" s="60">
        <v>0</v>
      </c>
      <c r="J223" s="60">
        <v>10</v>
      </c>
      <c r="K223" s="18">
        <v>20</v>
      </c>
      <c r="L223" s="18">
        <v>45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4">
        <f t="shared" si="43"/>
        <v>75</v>
      </c>
      <c r="S223" s="10"/>
      <c r="T223" s="4">
        <f t="shared" si="48"/>
        <v>0</v>
      </c>
      <c r="U223" s="4">
        <f t="shared" si="48"/>
        <v>0</v>
      </c>
      <c r="V223" s="4">
        <f t="shared" si="48"/>
        <v>0.33333333333333326</v>
      </c>
      <c r="W223" s="4">
        <f t="shared" si="48"/>
        <v>0.8484848484848484</v>
      </c>
      <c r="X223" s="4">
        <f t="shared" si="48"/>
        <v>2.6249999999999996</v>
      </c>
      <c r="Y223" s="4">
        <f t="shared" si="48"/>
        <v>0</v>
      </c>
      <c r="Z223" s="4">
        <f t="shared" si="48"/>
        <v>0</v>
      </c>
      <c r="AA223" s="4">
        <f t="shared" si="48"/>
        <v>0</v>
      </c>
      <c r="AB223" s="4">
        <f t="shared" si="48"/>
        <v>0</v>
      </c>
      <c r="AC223" s="4">
        <f t="shared" si="48"/>
        <v>0</v>
      </c>
      <c r="AD223" s="21">
        <f t="shared" si="44"/>
        <v>3.8068181818181812</v>
      </c>
      <c r="AE223" s="3">
        <f t="shared" si="51"/>
        <v>6.604350649350649</v>
      </c>
      <c r="AF223" s="34">
        <f t="shared" si="42"/>
        <v>5.9938311688311625</v>
      </c>
      <c r="AG223" s="3">
        <f t="shared" si="49"/>
        <v>1.1018579708574845</v>
      </c>
      <c r="AH223" s="3"/>
      <c r="AI223" s="7"/>
    </row>
    <row r="224" spans="1:35" x14ac:dyDescent="0.35">
      <c r="A224" s="2">
        <f t="shared" si="47"/>
        <v>574.29535204991078</v>
      </c>
      <c r="C224">
        <f t="shared" si="52"/>
        <v>201</v>
      </c>
      <c r="D224" s="5"/>
      <c r="E224" s="8">
        <v>207</v>
      </c>
      <c r="F224" s="18" t="s">
        <v>20</v>
      </c>
      <c r="G224" s="4">
        <f t="shared" ref="G224:G227" si="53">+G223+0</f>
        <v>30</v>
      </c>
      <c r="H224" s="60">
        <v>0</v>
      </c>
      <c r="I224" s="60">
        <v>0</v>
      </c>
      <c r="J224" s="60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4">
        <f t="shared" si="43"/>
        <v>0</v>
      </c>
      <c r="S224" s="10"/>
      <c r="T224" s="4">
        <f t="shared" si="48"/>
        <v>0</v>
      </c>
      <c r="U224" s="4">
        <f t="shared" si="48"/>
        <v>0</v>
      </c>
      <c r="V224" s="4">
        <f t="shared" si="48"/>
        <v>0</v>
      </c>
      <c r="W224" s="4">
        <f t="shared" si="48"/>
        <v>0</v>
      </c>
      <c r="X224" s="4">
        <f t="shared" si="48"/>
        <v>0</v>
      </c>
      <c r="Y224" s="4">
        <f t="shared" si="48"/>
        <v>0</v>
      </c>
      <c r="Z224" s="4">
        <f t="shared" si="48"/>
        <v>0</v>
      </c>
      <c r="AA224" s="4">
        <f t="shared" si="48"/>
        <v>0</v>
      </c>
      <c r="AB224" s="4">
        <f t="shared" si="48"/>
        <v>0</v>
      </c>
      <c r="AC224" s="4">
        <f t="shared" si="48"/>
        <v>0</v>
      </c>
      <c r="AD224" s="21">
        <f t="shared" si="44"/>
        <v>0</v>
      </c>
      <c r="AE224" s="3">
        <f t="shared" si="51"/>
        <v>6.1046821428571416</v>
      </c>
      <c r="AF224" s="34">
        <f t="shared" si="42"/>
        <v>5.9938311688311625</v>
      </c>
      <c r="AG224" s="3">
        <f t="shared" si="49"/>
        <v>1.0184941769134941</v>
      </c>
      <c r="AH224" s="3"/>
      <c r="AI224" s="7"/>
    </row>
    <row r="225" spans="1:35" x14ac:dyDescent="0.35">
      <c r="A225" s="2">
        <f t="shared" si="47"/>
        <v>597.46126114081983</v>
      </c>
      <c r="C225">
        <f t="shared" si="52"/>
        <v>202</v>
      </c>
      <c r="D225" s="5" t="s">
        <v>46</v>
      </c>
      <c r="E225" s="8">
        <v>208</v>
      </c>
      <c r="F225" s="18" t="s">
        <v>22</v>
      </c>
      <c r="G225" s="4">
        <f t="shared" si="53"/>
        <v>30</v>
      </c>
      <c r="H225" s="60">
        <v>0</v>
      </c>
      <c r="I225" s="60">
        <v>0</v>
      </c>
      <c r="J225" s="60">
        <v>5</v>
      </c>
      <c r="K225" s="18">
        <v>10</v>
      </c>
      <c r="L225" s="18">
        <v>10</v>
      </c>
      <c r="M225" s="18">
        <v>10</v>
      </c>
      <c r="N225" s="18">
        <v>10</v>
      </c>
      <c r="O225" s="18">
        <v>10</v>
      </c>
      <c r="P225" s="18">
        <v>10</v>
      </c>
      <c r="Q225" s="18">
        <v>50</v>
      </c>
      <c r="R225" s="4">
        <f t="shared" si="43"/>
        <v>115</v>
      </c>
      <c r="S225" s="10"/>
      <c r="T225" s="4">
        <f t="shared" si="48"/>
        <v>0</v>
      </c>
      <c r="U225" s="4">
        <f t="shared" si="48"/>
        <v>0</v>
      </c>
      <c r="V225" s="4">
        <f t="shared" si="48"/>
        <v>0.16666666666666663</v>
      </c>
      <c r="W225" s="4">
        <f t="shared" si="48"/>
        <v>0.4242424242424242</v>
      </c>
      <c r="X225" s="4">
        <f t="shared" si="48"/>
        <v>0.58333333333333326</v>
      </c>
      <c r="Y225" s="4">
        <f t="shared" si="48"/>
        <v>0.7</v>
      </c>
      <c r="Z225" s="4">
        <f t="shared" si="48"/>
        <v>0.875</v>
      </c>
      <c r="AA225" s="4">
        <f t="shared" si="48"/>
        <v>1.1666666666666665</v>
      </c>
      <c r="AB225" s="4">
        <f t="shared" si="48"/>
        <v>1.75</v>
      </c>
      <c r="AC225" s="4">
        <f t="shared" si="48"/>
        <v>17.5</v>
      </c>
      <c r="AD225" s="21">
        <f t="shared" si="44"/>
        <v>23.165909090909089</v>
      </c>
      <c r="AE225" s="3">
        <f t="shared" si="51"/>
        <v>7.505948593073593</v>
      </c>
      <c r="AF225" s="34">
        <f t="shared" si="42"/>
        <v>6.2438311688311599</v>
      </c>
      <c r="AG225" s="3">
        <f t="shared" si="49"/>
        <v>1.2021383010070563</v>
      </c>
      <c r="AH225" s="3"/>
      <c r="AI225" s="7"/>
    </row>
    <row r="226" spans="1:35" x14ac:dyDescent="0.35">
      <c r="A226" s="2">
        <f t="shared" si="47"/>
        <v>600.01429144385008</v>
      </c>
      <c r="C226">
        <f t="shared" si="52"/>
        <v>203</v>
      </c>
      <c r="D226" s="5"/>
      <c r="E226" s="8">
        <v>209</v>
      </c>
      <c r="F226" s="18" t="s">
        <v>23</v>
      </c>
      <c r="G226" s="4">
        <f t="shared" si="53"/>
        <v>30</v>
      </c>
      <c r="H226" s="17">
        <v>0</v>
      </c>
      <c r="I226" s="17">
        <v>0</v>
      </c>
      <c r="J226" s="17">
        <v>5</v>
      </c>
      <c r="K226" s="18">
        <v>15</v>
      </c>
      <c r="L226" s="18">
        <v>30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4">
        <f t="shared" si="43"/>
        <v>50</v>
      </c>
      <c r="S226" s="10"/>
      <c r="T226" s="4">
        <f t="shared" si="48"/>
        <v>0</v>
      </c>
      <c r="U226" s="4">
        <f t="shared" si="48"/>
        <v>0</v>
      </c>
      <c r="V226" s="4">
        <f t="shared" si="48"/>
        <v>0.16666666666666663</v>
      </c>
      <c r="W226" s="4">
        <f t="shared" si="48"/>
        <v>0.63636363636363624</v>
      </c>
      <c r="X226" s="4">
        <f t="shared" si="48"/>
        <v>1.7499999999999998</v>
      </c>
      <c r="Y226" s="4">
        <f t="shared" si="48"/>
        <v>0</v>
      </c>
      <c r="Z226" s="4">
        <f t="shared" si="48"/>
        <v>0</v>
      </c>
      <c r="AA226" s="4">
        <f t="shared" si="48"/>
        <v>0</v>
      </c>
      <c r="AB226" s="4">
        <f t="shared" si="48"/>
        <v>0</v>
      </c>
      <c r="AC226" s="4">
        <f t="shared" si="48"/>
        <v>0</v>
      </c>
      <c r="AD226" s="21">
        <f t="shared" si="44"/>
        <v>2.5530303030303028</v>
      </c>
      <c r="AE226" s="3">
        <f t="shared" si="51"/>
        <v>7.1721590909090898</v>
      </c>
      <c r="AF226" s="34">
        <f t="shared" si="42"/>
        <v>6.2438311688311581</v>
      </c>
      <c r="AG226" s="3">
        <f t="shared" si="49"/>
        <v>1.1486792158494117</v>
      </c>
      <c r="AH226" s="3"/>
      <c r="AI226" s="7"/>
    </row>
    <row r="227" spans="1:35" x14ac:dyDescent="0.35">
      <c r="A227" s="2">
        <f t="shared" si="47"/>
        <v>600.01429144385008</v>
      </c>
      <c r="C227">
        <f t="shared" si="52"/>
        <v>204</v>
      </c>
      <c r="D227" s="5"/>
      <c r="E227" s="8">
        <v>210</v>
      </c>
      <c r="F227" s="18" t="s">
        <v>23</v>
      </c>
      <c r="G227" s="4">
        <f t="shared" si="53"/>
        <v>30</v>
      </c>
      <c r="H227" s="17">
        <v>0</v>
      </c>
      <c r="I227" s="17">
        <v>0</v>
      </c>
      <c r="J227" s="17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4">
        <f t="shared" si="43"/>
        <v>0</v>
      </c>
      <c r="S227" s="10"/>
      <c r="T227" s="4">
        <f t="shared" si="48"/>
        <v>0</v>
      </c>
      <c r="U227" s="4">
        <f t="shared" si="48"/>
        <v>0</v>
      </c>
      <c r="V227" s="4">
        <f t="shared" si="48"/>
        <v>0</v>
      </c>
      <c r="W227" s="4">
        <f t="shared" si="48"/>
        <v>0</v>
      </c>
      <c r="X227" s="4">
        <f t="shared" si="48"/>
        <v>0</v>
      </c>
      <c r="Y227" s="4">
        <f t="shared" si="48"/>
        <v>0</v>
      </c>
      <c r="Z227" s="4">
        <f t="shared" si="48"/>
        <v>0</v>
      </c>
      <c r="AA227" s="4">
        <f t="shared" si="48"/>
        <v>0</v>
      </c>
      <c r="AB227" s="4">
        <f t="shared" si="48"/>
        <v>0</v>
      </c>
      <c r="AC227" s="4">
        <f t="shared" si="48"/>
        <v>0</v>
      </c>
      <c r="AD227" s="21">
        <f t="shared" si="44"/>
        <v>0</v>
      </c>
      <c r="AE227" s="3">
        <f t="shared" si="51"/>
        <v>6.652740584415584</v>
      </c>
      <c r="AF227" s="34">
        <f t="shared" si="42"/>
        <v>6.2438311688311581</v>
      </c>
      <c r="AG227" s="3">
        <f t="shared" si="49"/>
        <v>1.0654901461182484</v>
      </c>
      <c r="AH227" s="3">
        <f>SUM(AD221:AD227)</f>
        <v>48.956818181818178</v>
      </c>
      <c r="AI227" s="7">
        <f>+AH227/AH220</f>
        <v>1.0769961501924903</v>
      </c>
    </row>
    <row r="228" spans="1:35" x14ac:dyDescent="0.35">
      <c r="A228" s="2">
        <f t="shared" si="47"/>
        <v>619.68020053475914</v>
      </c>
      <c r="C228">
        <f t="shared" si="52"/>
        <v>205</v>
      </c>
      <c r="D228" s="5" t="s">
        <v>47</v>
      </c>
      <c r="E228" s="8">
        <v>211</v>
      </c>
      <c r="F228" s="18" t="s">
        <v>19</v>
      </c>
      <c r="G228" s="4">
        <f>+G227+1</f>
        <v>31</v>
      </c>
      <c r="H228" s="60">
        <v>0</v>
      </c>
      <c r="I228" s="60">
        <v>0</v>
      </c>
      <c r="J228" s="60">
        <v>5</v>
      </c>
      <c r="K228" s="18">
        <v>10</v>
      </c>
      <c r="L228" s="18">
        <v>10</v>
      </c>
      <c r="M228" s="18">
        <v>10</v>
      </c>
      <c r="N228" s="18">
        <v>10</v>
      </c>
      <c r="O228" s="18">
        <v>10</v>
      </c>
      <c r="P228" s="18">
        <v>10</v>
      </c>
      <c r="Q228" s="18">
        <v>40</v>
      </c>
      <c r="R228" s="4">
        <f t="shared" si="43"/>
        <v>105</v>
      </c>
      <c r="S228" s="10"/>
      <c r="T228" s="4">
        <f t="shared" si="48"/>
        <v>0</v>
      </c>
      <c r="U228" s="4">
        <f t="shared" si="48"/>
        <v>0</v>
      </c>
      <c r="V228" s="4">
        <f t="shared" si="48"/>
        <v>0.16666666666666663</v>
      </c>
      <c r="W228" s="4">
        <f t="shared" si="48"/>
        <v>0.4242424242424242</v>
      </c>
      <c r="X228" s="4">
        <f t="shared" si="48"/>
        <v>0.58333333333333326</v>
      </c>
      <c r="Y228" s="4">
        <f t="shared" si="48"/>
        <v>0.7</v>
      </c>
      <c r="Z228" s="4">
        <f t="shared" si="48"/>
        <v>0.875</v>
      </c>
      <c r="AA228" s="4">
        <f t="shared" si="48"/>
        <v>1.1666666666666665</v>
      </c>
      <c r="AB228" s="4">
        <f t="shared" si="48"/>
        <v>1.75</v>
      </c>
      <c r="AC228" s="4">
        <f t="shared" si="48"/>
        <v>14</v>
      </c>
      <c r="AD228" s="21">
        <f t="shared" si="44"/>
        <v>19.665909090909089</v>
      </c>
      <c r="AE228" s="3">
        <f t="shared" si="51"/>
        <v>7.7734604978354964</v>
      </c>
      <c r="AF228" s="34">
        <f t="shared" si="42"/>
        <v>6.4938311688311563</v>
      </c>
      <c r="AG228" s="3">
        <f t="shared" si="49"/>
        <v>1.197053064013468</v>
      </c>
      <c r="AH228" s="3"/>
      <c r="AI228" s="7"/>
    </row>
    <row r="229" spans="1:35" x14ac:dyDescent="0.35">
      <c r="A229" s="2">
        <f t="shared" si="47"/>
        <v>621.19535204991064</v>
      </c>
      <c r="C229">
        <f t="shared" si="52"/>
        <v>206</v>
      </c>
      <c r="D229" s="5" t="s">
        <v>25</v>
      </c>
      <c r="E229" s="8">
        <v>212</v>
      </c>
      <c r="F229" s="18" t="s">
        <v>20</v>
      </c>
      <c r="G229" s="4">
        <f>+G228+0</f>
        <v>31</v>
      </c>
      <c r="H229" s="60">
        <v>0</v>
      </c>
      <c r="I229" s="60">
        <v>0</v>
      </c>
      <c r="J229" s="60">
        <v>20</v>
      </c>
      <c r="K229" s="18">
        <v>20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4">
        <f t="shared" si="43"/>
        <v>40</v>
      </c>
      <c r="S229" s="10"/>
      <c r="T229" s="4">
        <f t="shared" si="48"/>
        <v>0</v>
      </c>
      <c r="U229" s="4">
        <f t="shared" si="48"/>
        <v>0</v>
      </c>
      <c r="V229" s="4">
        <f t="shared" si="48"/>
        <v>0.66666666666666652</v>
      </c>
      <c r="W229" s="4">
        <f t="shared" si="48"/>
        <v>0.8484848484848484</v>
      </c>
      <c r="X229" s="4">
        <f t="shared" si="48"/>
        <v>0</v>
      </c>
      <c r="Y229" s="4">
        <f t="shared" si="48"/>
        <v>0</v>
      </c>
      <c r="Z229" s="4">
        <f t="shared" si="48"/>
        <v>0</v>
      </c>
      <c r="AA229" s="4">
        <f t="shared" si="48"/>
        <v>0</v>
      </c>
      <c r="AB229" s="4">
        <f t="shared" si="48"/>
        <v>0</v>
      </c>
      <c r="AC229" s="4">
        <f t="shared" si="48"/>
        <v>0</v>
      </c>
      <c r="AD229" s="21">
        <f t="shared" si="44"/>
        <v>1.5151515151515149</v>
      </c>
      <c r="AE229" s="3">
        <f t="shared" si="51"/>
        <v>7.3444642857142854</v>
      </c>
      <c r="AF229" s="34">
        <f t="shared" si="42"/>
        <v>6.4938311688311563</v>
      </c>
      <c r="AG229" s="3">
        <f t="shared" si="49"/>
        <v>1.1309909504524795</v>
      </c>
      <c r="AH229" s="3"/>
      <c r="AI229" s="7"/>
    </row>
    <row r="230" spans="1:35" x14ac:dyDescent="0.35">
      <c r="A230" s="2">
        <f t="shared" si="47"/>
        <v>625.00217023172877</v>
      </c>
      <c r="C230">
        <f t="shared" si="52"/>
        <v>207</v>
      </c>
      <c r="D230" s="5"/>
      <c r="E230" s="8">
        <v>213</v>
      </c>
      <c r="F230" s="18" t="s">
        <v>21</v>
      </c>
      <c r="G230" s="4">
        <f>+G229+0</f>
        <v>31</v>
      </c>
      <c r="H230" s="60">
        <v>0</v>
      </c>
      <c r="I230" s="60">
        <v>0</v>
      </c>
      <c r="J230" s="60">
        <v>10</v>
      </c>
      <c r="K230" s="18">
        <v>20</v>
      </c>
      <c r="L230" s="18">
        <v>45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4">
        <f t="shared" si="43"/>
        <v>75</v>
      </c>
      <c r="S230" s="10"/>
      <c r="T230" s="4">
        <f t="shared" si="48"/>
        <v>0</v>
      </c>
      <c r="U230" s="4">
        <f t="shared" si="48"/>
        <v>0</v>
      </c>
      <c r="V230" s="4">
        <f t="shared" si="48"/>
        <v>0.33333333333333326</v>
      </c>
      <c r="W230" s="4">
        <f t="shared" si="48"/>
        <v>0.8484848484848484</v>
      </c>
      <c r="X230" s="4">
        <f t="shared" si="48"/>
        <v>2.6249999999999996</v>
      </c>
      <c r="Y230" s="4">
        <f t="shared" si="48"/>
        <v>0</v>
      </c>
      <c r="Z230" s="4">
        <f t="shared" si="48"/>
        <v>0</v>
      </c>
      <c r="AA230" s="4">
        <f t="shared" si="48"/>
        <v>0</v>
      </c>
      <c r="AB230" s="4">
        <f t="shared" si="48"/>
        <v>0</v>
      </c>
      <c r="AC230" s="4">
        <f t="shared" si="48"/>
        <v>0</v>
      </c>
      <c r="AD230" s="21">
        <f t="shared" si="44"/>
        <v>3.8068181818181812</v>
      </c>
      <c r="AE230" s="3">
        <f t="shared" si="51"/>
        <v>7.0856006493506483</v>
      </c>
      <c r="AF230" s="34">
        <f t="shared" si="42"/>
        <v>6.4938311688311545</v>
      </c>
      <c r="AG230" s="3">
        <f t="shared" si="49"/>
        <v>1.0911279436028221</v>
      </c>
      <c r="AH230" s="3"/>
      <c r="AI230" s="7"/>
    </row>
    <row r="231" spans="1:35" x14ac:dyDescent="0.35">
      <c r="A231" s="2">
        <f t="shared" si="47"/>
        <v>625.00217023172877</v>
      </c>
      <c r="C231">
        <f t="shared" si="52"/>
        <v>208</v>
      </c>
      <c r="D231" s="5"/>
      <c r="E231" s="8">
        <v>214</v>
      </c>
      <c r="F231" s="18" t="s">
        <v>20</v>
      </c>
      <c r="G231" s="4">
        <f t="shared" ref="G231:G234" si="54">+G230+0</f>
        <v>31</v>
      </c>
      <c r="H231" s="60">
        <v>0</v>
      </c>
      <c r="I231" s="60">
        <v>0</v>
      </c>
      <c r="J231" s="60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4">
        <f t="shared" si="43"/>
        <v>0</v>
      </c>
      <c r="S231" s="10"/>
      <c r="T231" s="4">
        <f t="shared" si="48"/>
        <v>0</v>
      </c>
      <c r="U231" s="4">
        <f t="shared" si="48"/>
        <v>0</v>
      </c>
      <c r="V231" s="4">
        <f t="shared" si="48"/>
        <v>0</v>
      </c>
      <c r="W231" s="4">
        <f t="shared" si="48"/>
        <v>0</v>
      </c>
      <c r="X231" s="4">
        <f t="shared" si="48"/>
        <v>0</v>
      </c>
      <c r="Y231" s="4">
        <f t="shared" si="48"/>
        <v>0</v>
      </c>
      <c r="Z231" s="4">
        <f t="shared" si="48"/>
        <v>0</v>
      </c>
      <c r="AA231" s="4">
        <f t="shared" si="48"/>
        <v>0</v>
      </c>
      <c r="AB231" s="4">
        <f t="shared" si="48"/>
        <v>0</v>
      </c>
      <c r="AC231" s="4">
        <f t="shared" si="48"/>
        <v>0</v>
      </c>
      <c r="AD231" s="21">
        <f t="shared" si="44"/>
        <v>0</v>
      </c>
      <c r="AE231" s="3">
        <f t="shared" si="51"/>
        <v>6.5489321428571419</v>
      </c>
      <c r="AF231" s="34">
        <f t="shared" si="42"/>
        <v>6.4938311688311545</v>
      </c>
      <c r="AG231" s="3">
        <f t="shared" si="49"/>
        <v>1.0084851257437148</v>
      </c>
      <c r="AH231" s="3"/>
      <c r="AI231" s="7"/>
    </row>
    <row r="232" spans="1:35" x14ac:dyDescent="0.35">
      <c r="A232" s="2">
        <f t="shared" si="47"/>
        <v>649.91807932263782</v>
      </c>
      <c r="C232">
        <f t="shared" si="52"/>
        <v>209</v>
      </c>
      <c r="D232" s="5" t="s">
        <v>46</v>
      </c>
      <c r="E232" s="8">
        <v>215</v>
      </c>
      <c r="F232" s="18" t="s">
        <v>22</v>
      </c>
      <c r="G232" s="4">
        <f t="shared" si="54"/>
        <v>31</v>
      </c>
      <c r="H232" s="60">
        <v>0</v>
      </c>
      <c r="I232" s="60">
        <v>0</v>
      </c>
      <c r="J232" s="60">
        <v>5</v>
      </c>
      <c r="K232" s="18">
        <v>10</v>
      </c>
      <c r="L232" s="18">
        <v>10</v>
      </c>
      <c r="M232" s="18">
        <v>10</v>
      </c>
      <c r="N232" s="18">
        <v>10</v>
      </c>
      <c r="O232" s="18">
        <v>10</v>
      </c>
      <c r="P232" s="18">
        <v>10</v>
      </c>
      <c r="Q232" s="18">
        <v>55</v>
      </c>
      <c r="R232" s="4">
        <f t="shared" si="43"/>
        <v>120</v>
      </c>
      <c r="S232" s="10"/>
      <c r="T232" s="4">
        <f t="shared" ref="T232:AC252" si="55">+H232*H$8</f>
        <v>0</v>
      </c>
      <c r="U232" s="4">
        <f t="shared" si="55"/>
        <v>0</v>
      </c>
      <c r="V232" s="4">
        <f t="shared" si="55"/>
        <v>0.16666666666666663</v>
      </c>
      <c r="W232" s="4">
        <f t="shared" si="55"/>
        <v>0.4242424242424242</v>
      </c>
      <c r="X232" s="4">
        <f t="shared" si="55"/>
        <v>0.58333333333333326</v>
      </c>
      <c r="Y232" s="4">
        <f t="shared" si="55"/>
        <v>0.7</v>
      </c>
      <c r="Z232" s="4">
        <f t="shared" si="55"/>
        <v>0.875</v>
      </c>
      <c r="AA232" s="4">
        <f t="shared" si="55"/>
        <v>1.1666666666666665</v>
      </c>
      <c r="AB232" s="4">
        <f t="shared" si="55"/>
        <v>1.75</v>
      </c>
      <c r="AC232" s="4">
        <f t="shared" si="55"/>
        <v>19.25</v>
      </c>
      <c r="AD232" s="21">
        <f t="shared" si="44"/>
        <v>24.915909090909089</v>
      </c>
      <c r="AE232" s="3">
        <f t="shared" si="51"/>
        <v>8.0434485930735935</v>
      </c>
      <c r="AF232" s="34">
        <f t="shared" si="42"/>
        <v>6.7438311688311519</v>
      </c>
      <c r="AG232" s="3">
        <f t="shared" si="49"/>
        <v>1.1927120344069486</v>
      </c>
      <c r="AH232" s="3"/>
      <c r="AI232" s="7"/>
    </row>
    <row r="233" spans="1:35" x14ac:dyDescent="0.35">
      <c r="A233" s="2">
        <f t="shared" si="47"/>
        <v>652.47110962566808</v>
      </c>
      <c r="C233">
        <f t="shared" si="52"/>
        <v>210</v>
      </c>
      <c r="D233" s="5"/>
      <c r="E233" s="8">
        <v>216</v>
      </c>
      <c r="F233" s="18" t="s">
        <v>23</v>
      </c>
      <c r="G233" s="4">
        <f t="shared" si="54"/>
        <v>31</v>
      </c>
      <c r="H233" s="17">
        <v>0</v>
      </c>
      <c r="I233" s="17">
        <v>0</v>
      </c>
      <c r="J233" s="17">
        <v>5</v>
      </c>
      <c r="K233" s="18">
        <v>15</v>
      </c>
      <c r="L233" s="18">
        <v>30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4">
        <f t="shared" si="43"/>
        <v>50</v>
      </c>
      <c r="S233" s="10"/>
      <c r="T233" s="4">
        <f t="shared" si="55"/>
        <v>0</v>
      </c>
      <c r="U233" s="4">
        <f t="shared" si="55"/>
        <v>0</v>
      </c>
      <c r="V233" s="4">
        <f t="shared" si="55"/>
        <v>0.16666666666666663</v>
      </c>
      <c r="W233" s="4">
        <f t="shared" si="55"/>
        <v>0.63636363636363624</v>
      </c>
      <c r="X233" s="4">
        <f t="shared" si="55"/>
        <v>1.7499999999999998</v>
      </c>
      <c r="Y233" s="4">
        <f t="shared" si="55"/>
        <v>0</v>
      </c>
      <c r="Z233" s="4">
        <f t="shared" si="55"/>
        <v>0</v>
      </c>
      <c r="AA233" s="4">
        <f t="shared" si="55"/>
        <v>0</v>
      </c>
      <c r="AB233" s="4">
        <f t="shared" si="55"/>
        <v>0</v>
      </c>
      <c r="AC233" s="4">
        <f t="shared" si="55"/>
        <v>0</v>
      </c>
      <c r="AD233" s="21">
        <f t="shared" si="44"/>
        <v>2.5530303030303028</v>
      </c>
      <c r="AE233" s="3">
        <f t="shared" si="51"/>
        <v>7.6721590909090898</v>
      </c>
      <c r="AF233" s="34">
        <f t="shared" si="42"/>
        <v>6.7438311688311501</v>
      </c>
      <c r="AG233" s="3">
        <f t="shared" si="49"/>
        <v>1.1376558663521286</v>
      </c>
      <c r="AH233" s="3"/>
      <c r="AI233" s="7"/>
    </row>
    <row r="234" spans="1:35" x14ac:dyDescent="0.35">
      <c r="A234" s="2">
        <f t="shared" si="47"/>
        <v>652.47110962566808</v>
      </c>
      <c r="C234">
        <f t="shared" si="52"/>
        <v>211</v>
      </c>
      <c r="D234" s="5"/>
      <c r="E234" s="8">
        <v>217</v>
      </c>
      <c r="F234" s="18" t="s">
        <v>23</v>
      </c>
      <c r="G234" s="4">
        <f t="shared" si="54"/>
        <v>31</v>
      </c>
      <c r="H234" s="17">
        <v>0</v>
      </c>
      <c r="I234" s="17">
        <v>0</v>
      </c>
      <c r="J234" s="17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4">
        <f t="shared" si="43"/>
        <v>0</v>
      </c>
      <c r="S234" s="10"/>
      <c r="T234" s="4">
        <f t="shared" si="55"/>
        <v>0</v>
      </c>
      <c r="U234" s="4">
        <f t="shared" si="55"/>
        <v>0</v>
      </c>
      <c r="V234" s="4">
        <f t="shared" si="55"/>
        <v>0</v>
      </c>
      <c r="W234" s="4">
        <f t="shared" si="55"/>
        <v>0</v>
      </c>
      <c r="X234" s="4">
        <f t="shared" si="55"/>
        <v>0</v>
      </c>
      <c r="Y234" s="4">
        <f t="shared" si="55"/>
        <v>0</v>
      </c>
      <c r="Z234" s="4">
        <f t="shared" si="55"/>
        <v>0</v>
      </c>
      <c r="AA234" s="4">
        <f t="shared" si="55"/>
        <v>0</v>
      </c>
      <c r="AB234" s="4">
        <f t="shared" si="55"/>
        <v>0</v>
      </c>
      <c r="AC234" s="4">
        <f t="shared" si="55"/>
        <v>0</v>
      </c>
      <c r="AD234" s="21">
        <f t="shared" si="44"/>
        <v>0</v>
      </c>
      <c r="AE234" s="3">
        <f t="shared" si="51"/>
        <v>7.1157405844155841</v>
      </c>
      <c r="AF234" s="34">
        <f t="shared" si="42"/>
        <v>6.7438311688311501</v>
      </c>
      <c r="AG234" s="3">
        <f t="shared" si="49"/>
        <v>1.0551480910885398</v>
      </c>
      <c r="AH234" s="3">
        <f>SUM(AD228:AD234)</f>
        <v>52.456818181818178</v>
      </c>
      <c r="AI234" s="7">
        <f>+AH234/AH227</f>
        <v>1.0714915742073257</v>
      </c>
    </row>
    <row r="235" spans="1:35" x14ac:dyDescent="0.35">
      <c r="A235" s="2">
        <f t="shared" si="47"/>
        <v>672.13701871657713</v>
      </c>
      <c r="C235">
        <f t="shared" si="52"/>
        <v>212</v>
      </c>
      <c r="D235" s="5" t="s">
        <v>47</v>
      </c>
      <c r="E235" s="8">
        <v>218</v>
      </c>
      <c r="F235" s="18" t="s">
        <v>19</v>
      </c>
      <c r="G235" s="4">
        <f>+G234+1</f>
        <v>32</v>
      </c>
      <c r="H235" s="60">
        <v>0</v>
      </c>
      <c r="I235" s="60">
        <v>0</v>
      </c>
      <c r="J235" s="60">
        <v>5</v>
      </c>
      <c r="K235" s="18">
        <v>10</v>
      </c>
      <c r="L235" s="18">
        <v>10</v>
      </c>
      <c r="M235" s="18">
        <v>10</v>
      </c>
      <c r="N235" s="18">
        <v>10</v>
      </c>
      <c r="O235" s="18">
        <v>10</v>
      </c>
      <c r="P235" s="18">
        <v>10</v>
      </c>
      <c r="Q235" s="18">
        <v>40</v>
      </c>
      <c r="R235" s="4">
        <f t="shared" si="43"/>
        <v>105</v>
      </c>
      <c r="S235" s="10"/>
      <c r="T235" s="4">
        <f t="shared" si="55"/>
        <v>0</v>
      </c>
      <c r="U235" s="4">
        <f t="shared" si="55"/>
        <v>0</v>
      </c>
      <c r="V235" s="4">
        <f t="shared" si="55"/>
        <v>0.16666666666666663</v>
      </c>
      <c r="W235" s="4">
        <f t="shared" si="55"/>
        <v>0.4242424242424242</v>
      </c>
      <c r="X235" s="4">
        <f t="shared" si="55"/>
        <v>0.58333333333333326</v>
      </c>
      <c r="Y235" s="4">
        <f t="shared" si="55"/>
        <v>0.7</v>
      </c>
      <c r="Z235" s="4">
        <f t="shared" si="55"/>
        <v>0.875</v>
      </c>
      <c r="AA235" s="4">
        <f t="shared" si="55"/>
        <v>1.1666666666666665</v>
      </c>
      <c r="AB235" s="4">
        <f t="shared" si="55"/>
        <v>1.75</v>
      </c>
      <c r="AC235" s="4">
        <f t="shared" si="55"/>
        <v>14</v>
      </c>
      <c r="AD235" s="21">
        <f t="shared" si="44"/>
        <v>19.665909090909089</v>
      </c>
      <c r="AE235" s="3">
        <f t="shared" si="51"/>
        <v>8.0234604978354973</v>
      </c>
      <c r="AF235" s="34">
        <f t="shared" si="42"/>
        <v>6.9313311688311483</v>
      </c>
      <c r="AG235" s="3">
        <f t="shared" si="49"/>
        <v>1.1575641536095467</v>
      </c>
      <c r="AH235" s="3"/>
      <c r="AI235" s="7"/>
    </row>
    <row r="236" spans="1:35" x14ac:dyDescent="0.35">
      <c r="A236" s="2">
        <f t="shared" si="47"/>
        <v>673.65217023172863</v>
      </c>
      <c r="C236">
        <f t="shared" si="52"/>
        <v>213</v>
      </c>
      <c r="D236" s="5" t="s">
        <v>25</v>
      </c>
      <c r="E236" s="8">
        <v>219</v>
      </c>
      <c r="F236" s="18" t="s">
        <v>20</v>
      </c>
      <c r="G236" s="4">
        <f>+G235+0</f>
        <v>32</v>
      </c>
      <c r="H236" s="60">
        <v>0</v>
      </c>
      <c r="I236" s="60">
        <v>0</v>
      </c>
      <c r="J236" s="60">
        <v>20</v>
      </c>
      <c r="K236" s="18">
        <v>20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4">
        <f t="shared" si="43"/>
        <v>40</v>
      </c>
      <c r="S236" s="10"/>
      <c r="T236" s="4">
        <f t="shared" si="55"/>
        <v>0</v>
      </c>
      <c r="U236" s="4">
        <f t="shared" si="55"/>
        <v>0</v>
      </c>
      <c r="V236" s="4">
        <f t="shared" si="55"/>
        <v>0.66666666666666652</v>
      </c>
      <c r="W236" s="4">
        <f t="shared" si="55"/>
        <v>0.8484848484848484</v>
      </c>
      <c r="X236" s="4">
        <f t="shared" si="55"/>
        <v>0</v>
      </c>
      <c r="Y236" s="4">
        <f t="shared" si="55"/>
        <v>0</v>
      </c>
      <c r="Z236" s="4">
        <f t="shared" si="55"/>
        <v>0</v>
      </c>
      <c r="AA236" s="4">
        <f t="shared" si="55"/>
        <v>0</v>
      </c>
      <c r="AB236" s="4">
        <f t="shared" si="55"/>
        <v>0</v>
      </c>
      <c r="AC236" s="4">
        <f t="shared" si="55"/>
        <v>0</v>
      </c>
      <c r="AD236" s="21">
        <f t="shared" si="44"/>
        <v>1.5151515151515149</v>
      </c>
      <c r="AE236" s="3">
        <f t="shared" si="51"/>
        <v>7.5757142857142856</v>
      </c>
      <c r="AF236" s="34">
        <f t="shared" si="42"/>
        <v>6.9313311688311483</v>
      </c>
      <c r="AG236" s="3">
        <f t="shared" si="49"/>
        <v>1.0929667189732333</v>
      </c>
      <c r="AH236" s="3"/>
      <c r="AI236" s="7"/>
    </row>
    <row r="237" spans="1:35" x14ac:dyDescent="0.35">
      <c r="A237" s="2">
        <f t="shared" si="47"/>
        <v>677.45898841354676</v>
      </c>
      <c r="C237">
        <f t="shared" si="52"/>
        <v>214</v>
      </c>
      <c r="D237" s="5"/>
      <c r="E237" s="8">
        <v>220</v>
      </c>
      <c r="F237" s="18" t="s">
        <v>21</v>
      </c>
      <c r="G237" s="4">
        <f>+G236+0</f>
        <v>32</v>
      </c>
      <c r="H237" s="60">
        <v>0</v>
      </c>
      <c r="I237" s="60">
        <v>0</v>
      </c>
      <c r="J237" s="60">
        <v>10</v>
      </c>
      <c r="K237" s="18">
        <v>20</v>
      </c>
      <c r="L237" s="18">
        <v>45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4">
        <f t="shared" si="43"/>
        <v>75</v>
      </c>
      <c r="S237" s="10"/>
      <c r="T237" s="4">
        <f t="shared" si="55"/>
        <v>0</v>
      </c>
      <c r="U237" s="4">
        <f t="shared" si="55"/>
        <v>0</v>
      </c>
      <c r="V237" s="4">
        <f t="shared" si="55"/>
        <v>0.33333333333333326</v>
      </c>
      <c r="W237" s="4">
        <f t="shared" si="55"/>
        <v>0.8484848484848484</v>
      </c>
      <c r="X237" s="4">
        <f t="shared" si="55"/>
        <v>2.6249999999999996</v>
      </c>
      <c r="Y237" s="4">
        <f t="shared" si="55"/>
        <v>0</v>
      </c>
      <c r="Z237" s="4">
        <f t="shared" si="55"/>
        <v>0</v>
      </c>
      <c r="AA237" s="4">
        <f t="shared" si="55"/>
        <v>0</v>
      </c>
      <c r="AB237" s="4">
        <f t="shared" si="55"/>
        <v>0</v>
      </c>
      <c r="AC237" s="4">
        <f t="shared" si="55"/>
        <v>0</v>
      </c>
      <c r="AD237" s="21">
        <f t="shared" si="44"/>
        <v>3.8068181818181812</v>
      </c>
      <c r="AE237" s="3">
        <f t="shared" si="51"/>
        <v>7.2981006493506486</v>
      </c>
      <c r="AF237" s="34">
        <f t="shared" si="42"/>
        <v>6.9313311688311456</v>
      </c>
      <c r="AG237" s="3">
        <f t="shared" si="49"/>
        <v>1.0529147246879207</v>
      </c>
      <c r="AH237" s="3"/>
      <c r="AI237" s="7"/>
    </row>
    <row r="238" spans="1:35" x14ac:dyDescent="0.35">
      <c r="A238" s="2">
        <f t="shared" si="47"/>
        <v>677.45898841354676</v>
      </c>
      <c r="C238">
        <f t="shared" si="52"/>
        <v>215</v>
      </c>
      <c r="D238" s="5"/>
      <c r="E238" s="8">
        <v>221</v>
      </c>
      <c r="F238" s="18" t="s">
        <v>20</v>
      </c>
      <c r="G238" s="4">
        <f t="shared" ref="G238:G241" si="56">+G237+0</f>
        <v>32</v>
      </c>
      <c r="H238" s="60">
        <v>0</v>
      </c>
      <c r="I238" s="60">
        <v>0</v>
      </c>
      <c r="J238" s="60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4">
        <f t="shared" si="43"/>
        <v>0</v>
      </c>
      <c r="S238" s="10"/>
      <c r="T238" s="4">
        <f t="shared" si="55"/>
        <v>0</v>
      </c>
      <c r="U238" s="4">
        <f t="shared" si="55"/>
        <v>0</v>
      </c>
      <c r="V238" s="4">
        <f t="shared" si="55"/>
        <v>0</v>
      </c>
      <c r="W238" s="4">
        <f t="shared" si="55"/>
        <v>0</v>
      </c>
      <c r="X238" s="4">
        <f t="shared" si="55"/>
        <v>0</v>
      </c>
      <c r="Y238" s="4">
        <f t="shared" si="55"/>
        <v>0</v>
      </c>
      <c r="Z238" s="4">
        <f t="shared" si="55"/>
        <v>0</v>
      </c>
      <c r="AA238" s="4">
        <f t="shared" si="55"/>
        <v>0</v>
      </c>
      <c r="AB238" s="4">
        <f t="shared" si="55"/>
        <v>0</v>
      </c>
      <c r="AC238" s="4">
        <f t="shared" si="55"/>
        <v>0</v>
      </c>
      <c r="AD238" s="21">
        <f t="shared" si="44"/>
        <v>0</v>
      </c>
      <c r="AE238" s="3">
        <f t="shared" si="51"/>
        <v>6.7431821428571421</v>
      </c>
      <c r="AF238" s="34">
        <f t="shared" ref="AF238:AF255" si="57">+($A238-$A210)/28</f>
        <v>6.9313311688311456</v>
      </c>
      <c r="AG238" s="3">
        <f t="shared" si="49"/>
        <v>0.97285528257254927</v>
      </c>
      <c r="AH238" s="3"/>
      <c r="AI238" s="7"/>
    </row>
    <row r="239" spans="1:35" x14ac:dyDescent="0.35">
      <c r="A239" s="2">
        <f t="shared" si="47"/>
        <v>705.87489750445582</v>
      </c>
      <c r="C239">
        <f t="shared" si="52"/>
        <v>216</v>
      </c>
      <c r="D239" s="5" t="s">
        <v>46</v>
      </c>
      <c r="E239" s="8">
        <v>222</v>
      </c>
      <c r="F239" s="18" t="s">
        <v>22</v>
      </c>
      <c r="G239" s="4">
        <f t="shared" si="56"/>
        <v>32</v>
      </c>
      <c r="H239" s="60">
        <v>0</v>
      </c>
      <c r="I239" s="60">
        <v>0</v>
      </c>
      <c r="J239" s="60">
        <v>5</v>
      </c>
      <c r="K239" s="18">
        <v>10</v>
      </c>
      <c r="L239" s="18">
        <v>10</v>
      </c>
      <c r="M239" s="18">
        <v>10</v>
      </c>
      <c r="N239" s="18">
        <v>10</v>
      </c>
      <c r="O239" s="18">
        <v>10</v>
      </c>
      <c r="P239" s="18">
        <v>10</v>
      </c>
      <c r="Q239" s="18">
        <v>65</v>
      </c>
      <c r="R239" s="4">
        <f t="shared" si="43"/>
        <v>130</v>
      </c>
      <c r="S239" s="10"/>
      <c r="T239" s="4">
        <f t="shared" si="55"/>
        <v>0</v>
      </c>
      <c r="U239" s="4">
        <f t="shared" si="55"/>
        <v>0</v>
      </c>
      <c r="V239" s="4">
        <f t="shared" si="55"/>
        <v>0.16666666666666663</v>
      </c>
      <c r="W239" s="4">
        <f t="shared" si="55"/>
        <v>0.4242424242424242</v>
      </c>
      <c r="X239" s="4">
        <f t="shared" si="55"/>
        <v>0.58333333333333326</v>
      </c>
      <c r="Y239" s="4">
        <f t="shared" si="55"/>
        <v>0.7</v>
      </c>
      <c r="Z239" s="4">
        <f t="shared" si="55"/>
        <v>0.875</v>
      </c>
      <c r="AA239" s="4">
        <f t="shared" si="55"/>
        <v>1.1666666666666665</v>
      </c>
      <c r="AB239" s="4">
        <f t="shared" si="55"/>
        <v>1.75</v>
      </c>
      <c r="AC239" s="4">
        <f t="shared" si="55"/>
        <v>22.75</v>
      </c>
      <c r="AD239" s="21">
        <f t="shared" si="44"/>
        <v>28.415909090909089</v>
      </c>
      <c r="AE239" s="3">
        <f t="shared" si="51"/>
        <v>8.6559485930735942</v>
      </c>
      <c r="AF239" s="34">
        <f t="shared" si="57"/>
        <v>7.2438311688311439</v>
      </c>
      <c r="AG239" s="3">
        <f t="shared" si="49"/>
        <v>1.1949406869556165</v>
      </c>
      <c r="AH239" s="3"/>
      <c r="AI239" s="7"/>
    </row>
    <row r="240" spans="1:35" x14ac:dyDescent="0.35">
      <c r="A240" s="2">
        <f t="shared" si="47"/>
        <v>708.42792780748607</v>
      </c>
      <c r="C240">
        <f t="shared" si="52"/>
        <v>217</v>
      </c>
      <c r="D240" s="5"/>
      <c r="E240" s="8">
        <v>223</v>
      </c>
      <c r="F240" s="18" t="s">
        <v>23</v>
      </c>
      <c r="G240" s="4">
        <f t="shared" si="56"/>
        <v>32</v>
      </c>
      <c r="H240" s="17">
        <v>0</v>
      </c>
      <c r="I240" s="17">
        <v>0</v>
      </c>
      <c r="J240" s="17">
        <v>5</v>
      </c>
      <c r="K240" s="18">
        <v>15</v>
      </c>
      <c r="L240" s="18">
        <v>30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4">
        <f t="shared" si="43"/>
        <v>50</v>
      </c>
      <c r="S240" s="10"/>
      <c r="T240" s="4">
        <f t="shared" si="55"/>
        <v>0</v>
      </c>
      <c r="U240" s="4">
        <f t="shared" si="55"/>
        <v>0</v>
      </c>
      <c r="V240" s="4">
        <f t="shared" si="55"/>
        <v>0.16666666666666663</v>
      </c>
      <c r="W240" s="4">
        <f t="shared" si="55"/>
        <v>0.63636363636363624</v>
      </c>
      <c r="X240" s="4">
        <f t="shared" si="55"/>
        <v>1.7499999999999998</v>
      </c>
      <c r="Y240" s="4">
        <f t="shared" si="55"/>
        <v>0</v>
      </c>
      <c r="Z240" s="4">
        <f t="shared" si="55"/>
        <v>0</v>
      </c>
      <c r="AA240" s="4">
        <f t="shared" si="55"/>
        <v>0</v>
      </c>
      <c r="AB240" s="4">
        <f t="shared" si="55"/>
        <v>0</v>
      </c>
      <c r="AC240" s="4">
        <f t="shared" si="55"/>
        <v>0</v>
      </c>
      <c r="AD240" s="21">
        <f t="shared" si="44"/>
        <v>2.5530303030303028</v>
      </c>
      <c r="AE240" s="3">
        <f t="shared" si="51"/>
        <v>8.2471590909090899</v>
      </c>
      <c r="AF240" s="34">
        <f t="shared" si="57"/>
        <v>7.2438311688311421</v>
      </c>
      <c r="AG240" s="3">
        <f t="shared" si="49"/>
        <v>1.1385079108959746</v>
      </c>
      <c r="AH240" s="3"/>
      <c r="AI240" s="7"/>
    </row>
    <row r="241" spans="1:35" x14ac:dyDescent="0.35">
      <c r="A241" s="2">
        <f t="shared" si="47"/>
        <v>708.42792780748607</v>
      </c>
      <c r="C241">
        <f t="shared" si="52"/>
        <v>218</v>
      </c>
      <c r="D241" s="5"/>
      <c r="E241" s="8">
        <v>224</v>
      </c>
      <c r="F241" s="18" t="s">
        <v>23</v>
      </c>
      <c r="G241" s="4">
        <f t="shared" si="56"/>
        <v>32</v>
      </c>
      <c r="H241" s="17">
        <v>0</v>
      </c>
      <c r="I241" s="17">
        <v>0</v>
      </c>
      <c r="J241" s="17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4">
        <f t="shared" si="43"/>
        <v>0</v>
      </c>
      <c r="S241" s="10"/>
      <c r="T241" s="4">
        <f t="shared" si="55"/>
        <v>0</v>
      </c>
      <c r="U241" s="4">
        <f t="shared" si="55"/>
        <v>0</v>
      </c>
      <c r="V241" s="4">
        <f t="shared" si="55"/>
        <v>0</v>
      </c>
      <c r="W241" s="4">
        <f t="shared" si="55"/>
        <v>0</v>
      </c>
      <c r="X241" s="4">
        <f t="shared" si="55"/>
        <v>0</v>
      </c>
      <c r="Y241" s="4">
        <f t="shared" si="55"/>
        <v>0</v>
      </c>
      <c r="Z241" s="4">
        <f t="shared" si="55"/>
        <v>0</v>
      </c>
      <c r="AA241" s="4">
        <f t="shared" si="55"/>
        <v>0</v>
      </c>
      <c r="AB241" s="4">
        <f t="shared" si="55"/>
        <v>0</v>
      </c>
      <c r="AC241" s="4">
        <f t="shared" si="55"/>
        <v>0</v>
      </c>
      <c r="AD241" s="21">
        <f t="shared" si="44"/>
        <v>0</v>
      </c>
      <c r="AE241" s="3">
        <f t="shared" si="51"/>
        <v>7.6532405844155837</v>
      </c>
      <c r="AF241" s="34">
        <f t="shared" si="57"/>
        <v>7.2438311688311421</v>
      </c>
      <c r="AG241" s="3">
        <f t="shared" si="49"/>
        <v>1.0565183541750744</v>
      </c>
      <c r="AH241" s="3">
        <f>SUM(AD235:AD241)</f>
        <v>55.956818181818178</v>
      </c>
      <c r="AI241" s="7">
        <f>+AH241/AH234</f>
        <v>1.0667215458602313</v>
      </c>
    </row>
    <row r="242" spans="1:35" x14ac:dyDescent="0.35">
      <c r="A242" s="2">
        <f t="shared" si="47"/>
        <v>728.6771702317285</v>
      </c>
      <c r="C242">
        <f t="shared" si="52"/>
        <v>219</v>
      </c>
      <c r="D242" s="5" t="s">
        <v>47</v>
      </c>
      <c r="E242" s="8">
        <v>225</v>
      </c>
      <c r="F242" s="18" t="s">
        <v>19</v>
      </c>
      <c r="G242" s="4">
        <f>+G241+1</f>
        <v>33</v>
      </c>
      <c r="H242" s="60">
        <v>0</v>
      </c>
      <c r="I242" s="60">
        <v>0</v>
      </c>
      <c r="J242" s="60">
        <v>5</v>
      </c>
      <c r="K242" s="18">
        <v>10</v>
      </c>
      <c r="L242" s="18">
        <v>10</v>
      </c>
      <c r="M242" s="18">
        <v>10</v>
      </c>
      <c r="N242" s="18">
        <v>10</v>
      </c>
      <c r="O242" s="18">
        <v>15</v>
      </c>
      <c r="P242" s="18">
        <v>10</v>
      </c>
      <c r="Q242" s="18">
        <v>40</v>
      </c>
      <c r="R242" s="4">
        <f t="shared" si="43"/>
        <v>110</v>
      </c>
      <c r="S242" s="10"/>
      <c r="T242" s="4">
        <f t="shared" si="55"/>
        <v>0</v>
      </c>
      <c r="U242" s="4">
        <f t="shared" si="55"/>
        <v>0</v>
      </c>
      <c r="V242" s="4">
        <f t="shared" si="55"/>
        <v>0.16666666666666663</v>
      </c>
      <c r="W242" s="4">
        <f t="shared" si="55"/>
        <v>0.4242424242424242</v>
      </c>
      <c r="X242" s="4">
        <f t="shared" si="55"/>
        <v>0.58333333333333326</v>
      </c>
      <c r="Y242" s="4">
        <f t="shared" si="55"/>
        <v>0.7</v>
      </c>
      <c r="Z242" s="4">
        <f t="shared" si="55"/>
        <v>0.875</v>
      </c>
      <c r="AA242" s="4">
        <f t="shared" si="55"/>
        <v>1.7499999999999998</v>
      </c>
      <c r="AB242" s="4">
        <f t="shared" si="55"/>
        <v>1.75</v>
      </c>
      <c r="AC242" s="4">
        <f t="shared" si="55"/>
        <v>14</v>
      </c>
      <c r="AD242" s="21">
        <f t="shared" si="44"/>
        <v>20.249242424242425</v>
      </c>
      <c r="AE242" s="3">
        <f t="shared" si="51"/>
        <v>8.6255438311688302</v>
      </c>
      <c r="AF242" s="34">
        <f t="shared" si="57"/>
        <v>7.3896645021644769</v>
      </c>
      <c r="AG242" s="3">
        <f t="shared" si="49"/>
        <v>1.1672443084043067</v>
      </c>
      <c r="AH242" s="3"/>
      <c r="AI242" s="7"/>
    </row>
    <row r="243" spans="1:35" x14ac:dyDescent="0.35">
      <c r="A243" s="2">
        <f t="shared" si="47"/>
        <v>730.19232174688</v>
      </c>
      <c r="C243">
        <f t="shared" si="52"/>
        <v>220</v>
      </c>
      <c r="D243" s="5" t="s">
        <v>25</v>
      </c>
      <c r="E243" s="8">
        <v>226</v>
      </c>
      <c r="F243" s="18" t="s">
        <v>20</v>
      </c>
      <c r="G243" s="4">
        <f>+G242+0</f>
        <v>33</v>
      </c>
      <c r="H243" s="60">
        <v>0</v>
      </c>
      <c r="I243" s="60">
        <v>0</v>
      </c>
      <c r="J243" s="60">
        <v>20</v>
      </c>
      <c r="K243" s="18">
        <v>20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4">
        <f t="shared" si="43"/>
        <v>40</v>
      </c>
      <c r="S243" s="10"/>
      <c r="T243" s="4">
        <f t="shared" si="55"/>
        <v>0</v>
      </c>
      <c r="U243" s="4">
        <f t="shared" si="55"/>
        <v>0</v>
      </c>
      <c r="V243" s="4">
        <f t="shared" si="55"/>
        <v>0.66666666666666652</v>
      </c>
      <c r="W243" s="4">
        <f t="shared" si="55"/>
        <v>0.8484848484848484</v>
      </c>
      <c r="X243" s="4">
        <f t="shared" si="55"/>
        <v>0</v>
      </c>
      <c r="Y243" s="4">
        <f t="shared" si="55"/>
        <v>0</v>
      </c>
      <c r="Z243" s="4">
        <f t="shared" si="55"/>
        <v>0</v>
      </c>
      <c r="AA243" s="4">
        <f t="shared" si="55"/>
        <v>0</v>
      </c>
      <c r="AB243" s="4">
        <f t="shared" si="55"/>
        <v>0</v>
      </c>
      <c r="AC243" s="4">
        <f t="shared" si="55"/>
        <v>0</v>
      </c>
      <c r="AD243" s="21">
        <f t="shared" si="44"/>
        <v>1.5151515151515149</v>
      </c>
      <c r="AE243" s="3">
        <f t="shared" si="51"/>
        <v>8.1340476190476192</v>
      </c>
      <c r="AF243" s="34">
        <f t="shared" si="57"/>
        <v>7.3896645021644769</v>
      </c>
      <c r="AG243" s="3">
        <f t="shared" si="49"/>
        <v>1.100733005762996</v>
      </c>
      <c r="AH243" s="3"/>
      <c r="AI243" s="7"/>
    </row>
    <row r="244" spans="1:35" x14ac:dyDescent="0.35">
      <c r="A244" s="2">
        <f t="shared" si="47"/>
        <v>733.99913992869813</v>
      </c>
      <c r="C244">
        <f t="shared" si="52"/>
        <v>221</v>
      </c>
      <c r="D244" s="5"/>
      <c r="E244" s="8">
        <v>227</v>
      </c>
      <c r="F244" s="18" t="s">
        <v>21</v>
      </c>
      <c r="G244" s="4">
        <f>+G243+0</f>
        <v>33</v>
      </c>
      <c r="H244" s="60">
        <v>0</v>
      </c>
      <c r="I244" s="60">
        <v>0</v>
      </c>
      <c r="J244" s="60">
        <v>10</v>
      </c>
      <c r="K244" s="18">
        <v>20</v>
      </c>
      <c r="L244" s="18">
        <v>45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4">
        <f t="shared" si="43"/>
        <v>75</v>
      </c>
      <c r="S244" s="10"/>
      <c r="T244" s="4">
        <f t="shared" si="55"/>
        <v>0</v>
      </c>
      <c r="U244" s="4">
        <f t="shared" si="55"/>
        <v>0</v>
      </c>
      <c r="V244" s="4">
        <f t="shared" si="55"/>
        <v>0.33333333333333326</v>
      </c>
      <c r="W244" s="4">
        <f t="shared" si="55"/>
        <v>0.8484848484848484</v>
      </c>
      <c r="X244" s="4">
        <f t="shared" si="55"/>
        <v>2.6249999999999996</v>
      </c>
      <c r="Y244" s="4">
        <f t="shared" si="55"/>
        <v>0</v>
      </c>
      <c r="Z244" s="4">
        <f t="shared" si="55"/>
        <v>0</v>
      </c>
      <c r="AA244" s="4">
        <f t="shared" si="55"/>
        <v>0</v>
      </c>
      <c r="AB244" s="4">
        <f t="shared" si="55"/>
        <v>0</v>
      </c>
      <c r="AC244" s="4">
        <f t="shared" si="55"/>
        <v>0</v>
      </c>
      <c r="AD244" s="21">
        <f t="shared" si="44"/>
        <v>3.8068181818181812</v>
      </c>
      <c r="AE244" s="3">
        <f t="shared" si="51"/>
        <v>7.8126839826839829</v>
      </c>
      <c r="AF244" s="34">
        <f t="shared" si="57"/>
        <v>7.3896645021644769</v>
      </c>
      <c r="AG244" s="3">
        <f t="shared" si="49"/>
        <v>1.0572447477684002</v>
      </c>
      <c r="AH244" s="3"/>
      <c r="AI244" s="7"/>
    </row>
    <row r="245" spans="1:35" x14ac:dyDescent="0.35">
      <c r="A245" s="2">
        <f t="shared" si="47"/>
        <v>733.99913992869813</v>
      </c>
      <c r="C245">
        <f t="shared" si="52"/>
        <v>222</v>
      </c>
      <c r="D245" s="5"/>
      <c r="E245" s="8">
        <v>228</v>
      </c>
      <c r="F245" s="18" t="s">
        <v>20</v>
      </c>
      <c r="G245" s="4">
        <f t="shared" ref="G245:G248" si="58">+G244+0</f>
        <v>33</v>
      </c>
      <c r="H245" s="60">
        <v>0</v>
      </c>
      <c r="I245" s="60">
        <v>0</v>
      </c>
      <c r="J245" s="60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4">
        <f t="shared" si="43"/>
        <v>0</v>
      </c>
      <c r="S245" s="10"/>
      <c r="T245" s="4">
        <f t="shared" si="55"/>
        <v>0</v>
      </c>
      <c r="U245" s="4">
        <f t="shared" si="55"/>
        <v>0</v>
      </c>
      <c r="V245" s="4">
        <f t="shared" si="55"/>
        <v>0</v>
      </c>
      <c r="W245" s="4">
        <f t="shared" si="55"/>
        <v>0</v>
      </c>
      <c r="X245" s="4">
        <f t="shared" si="55"/>
        <v>0</v>
      </c>
      <c r="Y245" s="4">
        <f t="shared" si="55"/>
        <v>0</v>
      </c>
      <c r="Z245" s="4">
        <f t="shared" si="55"/>
        <v>0</v>
      </c>
      <c r="AA245" s="4">
        <f t="shared" si="55"/>
        <v>0</v>
      </c>
      <c r="AB245" s="4">
        <f t="shared" si="55"/>
        <v>0</v>
      </c>
      <c r="AC245" s="4">
        <f t="shared" si="55"/>
        <v>0</v>
      </c>
      <c r="AD245" s="21">
        <f t="shared" si="44"/>
        <v>0</v>
      </c>
      <c r="AE245" s="3">
        <f t="shared" si="51"/>
        <v>7.2150154761904748</v>
      </c>
      <c r="AF245" s="34">
        <f t="shared" si="57"/>
        <v>7.3896645021644769</v>
      </c>
      <c r="AG245" s="3">
        <f t="shared" si="49"/>
        <v>0.97636577060800978</v>
      </c>
      <c r="AH245" s="3"/>
      <c r="AI245" s="7"/>
    </row>
    <row r="246" spans="1:35" x14ac:dyDescent="0.35">
      <c r="A246" s="2">
        <f t="shared" si="47"/>
        <v>766.49838235294055</v>
      </c>
      <c r="C246">
        <f t="shared" si="52"/>
        <v>223</v>
      </c>
      <c r="D246" s="5" t="s">
        <v>46</v>
      </c>
      <c r="E246" s="8">
        <v>229</v>
      </c>
      <c r="F246" s="18" t="s">
        <v>22</v>
      </c>
      <c r="G246" s="4">
        <f t="shared" si="58"/>
        <v>33</v>
      </c>
      <c r="H246" s="60">
        <v>0</v>
      </c>
      <c r="I246" s="60">
        <v>0</v>
      </c>
      <c r="J246" s="60">
        <v>5</v>
      </c>
      <c r="K246" s="18">
        <v>10</v>
      </c>
      <c r="L246" s="18">
        <v>10</v>
      </c>
      <c r="M246" s="18">
        <v>10</v>
      </c>
      <c r="N246" s="18">
        <v>10</v>
      </c>
      <c r="O246" s="18">
        <v>15</v>
      </c>
      <c r="P246" s="18">
        <v>10</v>
      </c>
      <c r="Q246" s="18">
        <v>75</v>
      </c>
      <c r="R246" s="4">
        <f t="shared" si="43"/>
        <v>145</v>
      </c>
      <c r="S246" s="10"/>
      <c r="T246" s="4">
        <f t="shared" si="55"/>
        <v>0</v>
      </c>
      <c r="U246" s="4">
        <f t="shared" si="55"/>
        <v>0</v>
      </c>
      <c r="V246" s="4">
        <f t="shared" si="55"/>
        <v>0.16666666666666663</v>
      </c>
      <c r="W246" s="4">
        <f t="shared" si="55"/>
        <v>0.4242424242424242</v>
      </c>
      <c r="X246" s="4">
        <f t="shared" si="55"/>
        <v>0.58333333333333326</v>
      </c>
      <c r="Y246" s="4">
        <f t="shared" si="55"/>
        <v>0.7</v>
      </c>
      <c r="Z246" s="4">
        <f t="shared" si="55"/>
        <v>0.875</v>
      </c>
      <c r="AA246" s="4">
        <f t="shared" si="55"/>
        <v>1.7499999999999998</v>
      </c>
      <c r="AB246" s="4">
        <f t="shared" si="55"/>
        <v>1.75</v>
      </c>
      <c r="AC246" s="4">
        <f t="shared" si="55"/>
        <v>26.25</v>
      </c>
      <c r="AD246" s="21">
        <f t="shared" si="44"/>
        <v>32.499242424242425</v>
      </c>
      <c r="AE246" s="3">
        <f t="shared" si="51"/>
        <v>9.4476152597402603</v>
      </c>
      <c r="AF246" s="34">
        <f t="shared" si="57"/>
        <v>7.7854978354978117</v>
      </c>
      <c r="AG246" s="3">
        <f t="shared" si="49"/>
        <v>1.2134889071144634</v>
      </c>
      <c r="AH246" s="3"/>
      <c r="AI246" s="7"/>
    </row>
    <row r="247" spans="1:35" x14ac:dyDescent="0.35">
      <c r="A247" s="2">
        <f t="shared" si="47"/>
        <v>769.05141265597081</v>
      </c>
      <c r="C247">
        <f t="shared" si="52"/>
        <v>224</v>
      </c>
      <c r="D247" s="5"/>
      <c r="E247" s="8">
        <v>230</v>
      </c>
      <c r="F247" s="18" t="s">
        <v>23</v>
      </c>
      <c r="G247" s="4">
        <f t="shared" si="58"/>
        <v>33</v>
      </c>
      <c r="H247" s="17">
        <v>0</v>
      </c>
      <c r="I247" s="17">
        <v>0</v>
      </c>
      <c r="J247" s="17">
        <v>5</v>
      </c>
      <c r="K247" s="18">
        <v>15</v>
      </c>
      <c r="L247" s="18">
        <v>30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4">
        <f t="shared" si="43"/>
        <v>50</v>
      </c>
      <c r="S247" s="10"/>
      <c r="T247" s="4">
        <f t="shared" si="55"/>
        <v>0</v>
      </c>
      <c r="U247" s="4">
        <f t="shared" si="55"/>
        <v>0</v>
      </c>
      <c r="V247" s="4">
        <f t="shared" si="55"/>
        <v>0.16666666666666663</v>
      </c>
      <c r="W247" s="4">
        <f t="shared" si="55"/>
        <v>0.63636363636363624</v>
      </c>
      <c r="X247" s="4">
        <f t="shared" si="55"/>
        <v>1.7499999999999998</v>
      </c>
      <c r="Y247" s="4">
        <f t="shared" si="55"/>
        <v>0</v>
      </c>
      <c r="Z247" s="4">
        <f t="shared" si="55"/>
        <v>0</v>
      </c>
      <c r="AA247" s="4">
        <f t="shared" si="55"/>
        <v>0</v>
      </c>
      <c r="AB247" s="4">
        <f t="shared" si="55"/>
        <v>0</v>
      </c>
      <c r="AC247" s="4">
        <f t="shared" si="55"/>
        <v>0</v>
      </c>
      <c r="AD247" s="21">
        <f t="shared" si="44"/>
        <v>2.5530303030303028</v>
      </c>
      <c r="AE247" s="3">
        <f t="shared" si="51"/>
        <v>8.9888257575757571</v>
      </c>
      <c r="AF247" s="34">
        <f t="shared" si="57"/>
        <v>7.7854978354978117</v>
      </c>
      <c r="AG247" s="3">
        <f t="shared" si="49"/>
        <v>1.1545601768189309</v>
      </c>
      <c r="AH247" s="3"/>
      <c r="AI247" s="7"/>
    </row>
    <row r="248" spans="1:35" x14ac:dyDescent="0.35">
      <c r="A248" s="2">
        <f t="shared" si="47"/>
        <v>769.05141265597081</v>
      </c>
      <c r="C248">
        <f t="shared" si="52"/>
        <v>225</v>
      </c>
      <c r="D248" s="5"/>
      <c r="E248" s="8">
        <v>231</v>
      </c>
      <c r="F248" s="18" t="s">
        <v>23</v>
      </c>
      <c r="G248" s="4">
        <f t="shared" si="58"/>
        <v>33</v>
      </c>
      <c r="H248" s="17">
        <v>0</v>
      </c>
      <c r="I248" s="17">
        <v>0</v>
      </c>
      <c r="J248" s="17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4">
        <f t="shared" si="43"/>
        <v>0</v>
      </c>
      <c r="S248" s="10"/>
      <c r="T248" s="4">
        <f t="shared" si="55"/>
        <v>0</v>
      </c>
      <c r="U248" s="4">
        <f t="shared" si="55"/>
        <v>0</v>
      </c>
      <c r="V248" s="4">
        <f t="shared" si="55"/>
        <v>0</v>
      </c>
      <c r="W248" s="4">
        <f t="shared" si="55"/>
        <v>0</v>
      </c>
      <c r="X248" s="4">
        <f t="shared" si="55"/>
        <v>0</v>
      </c>
      <c r="Y248" s="4">
        <f t="shared" si="55"/>
        <v>0</v>
      </c>
      <c r="Z248" s="4">
        <f t="shared" si="55"/>
        <v>0</v>
      </c>
      <c r="AA248" s="4">
        <f t="shared" si="55"/>
        <v>0</v>
      </c>
      <c r="AB248" s="4">
        <f t="shared" si="55"/>
        <v>0</v>
      </c>
      <c r="AC248" s="4">
        <f t="shared" si="55"/>
        <v>0</v>
      </c>
      <c r="AD248" s="21">
        <f t="shared" si="44"/>
        <v>0</v>
      </c>
      <c r="AE248" s="3">
        <f t="shared" si="51"/>
        <v>8.3450739177489179</v>
      </c>
      <c r="AF248" s="34">
        <f t="shared" si="57"/>
        <v>7.7854978354978117</v>
      </c>
      <c r="AG248" s="3">
        <f t="shared" si="49"/>
        <v>1.0718741555228146</v>
      </c>
      <c r="AH248" s="3">
        <f>SUM(AD242:AD248)</f>
        <v>60.62348484848485</v>
      </c>
      <c r="AI248" s="7">
        <f>+AH248/AH241</f>
        <v>1.0833976415796813</v>
      </c>
    </row>
    <row r="249" spans="1:35" x14ac:dyDescent="0.35">
      <c r="A249" s="2">
        <f t="shared" si="47"/>
        <v>789.30065508021323</v>
      </c>
      <c r="C249">
        <f t="shared" si="52"/>
        <v>226</v>
      </c>
      <c r="D249" s="5" t="s">
        <v>47</v>
      </c>
      <c r="E249" s="8">
        <v>232</v>
      </c>
      <c r="F249" s="18" t="s">
        <v>19</v>
      </c>
      <c r="G249" s="4">
        <f>+G248+1</f>
        <v>34</v>
      </c>
      <c r="H249" s="60">
        <v>0</v>
      </c>
      <c r="I249" s="60">
        <v>0</v>
      </c>
      <c r="J249" s="60">
        <v>5</v>
      </c>
      <c r="K249" s="18">
        <v>10</v>
      </c>
      <c r="L249" s="18">
        <v>10</v>
      </c>
      <c r="M249" s="18">
        <v>10</v>
      </c>
      <c r="N249" s="18">
        <v>10</v>
      </c>
      <c r="O249" s="18">
        <v>15</v>
      </c>
      <c r="P249" s="18">
        <v>10</v>
      </c>
      <c r="Q249" s="18">
        <v>40</v>
      </c>
      <c r="R249" s="4">
        <f t="shared" si="43"/>
        <v>110</v>
      </c>
      <c r="S249" s="10"/>
      <c r="T249" s="4">
        <f t="shared" si="55"/>
        <v>0</v>
      </c>
      <c r="U249" s="4">
        <f t="shared" si="55"/>
        <v>0</v>
      </c>
      <c r="V249" s="4">
        <f t="shared" si="55"/>
        <v>0.16666666666666663</v>
      </c>
      <c r="W249" s="4">
        <f t="shared" si="55"/>
        <v>0.4242424242424242</v>
      </c>
      <c r="X249" s="4">
        <f t="shared" si="55"/>
        <v>0.58333333333333326</v>
      </c>
      <c r="Y249" s="4">
        <f t="shared" si="55"/>
        <v>0.7</v>
      </c>
      <c r="Z249" s="4">
        <f t="shared" si="55"/>
        <v>0.875</v>
      </c>
      <c r="AA249" s="4">
        <f t="shared" si="55"/>
        <v>1.7499999999999998</v>
      </c>
      <c r="AB249" s="4">
        <f t="shared" si="55"/>
        <v>1.75</v>
      </c>
      <c r="AC249" s="4">
        <f t="shared" si="55"/>
        <v>14</v>
      </c>
      <c r="AD249" s="21">
        <f t="shared" si="44"/>
        <v>20.249242424242425</v>
      </c>
      <c r="AE249" s="3">
        <f t="shared" si="51"/>
        <v>9.2088771645021659</v>
      </c>
      <c r="AF249" s="34">
        <f t="shared" si="57"/>
        <v>7.8688311688311456</v>
      </c>
      <c r="AG249" s="3">
        <f t="shared" si="49"/>
        <v>1.1702979727127725</v>
      </c>
      <c r="AH249" s="3"/>
      <c r="AI249" s="7"/>
    </row>
    <row r="250" spans="1:35" x14ac:dyDescent="0.35">
      <c r="A250" s="2">
        <f t="shared" si="47"/>
        <v>790.81580659536473</v>
      </c>
      <c r="C250">
        <f t="shared" si="52"/>
        <v>227</v>
      </c>
      <c r="D250" s="5" t="s">
        <v>25</v>
      </c>
      <c r="E250" s="8">
        <v>233</v>
      </c>
      <c r="F250" s="18" t="s">
        <v>20</v>
      </c>
      <c r="G250" s="4">
        <f>+G249+0</f>
        <v>34</v>
      </c>
      <c r="H250" s="60">
        <v>0</v>
      </c>
      <c r="I250" s="60">
        <v>0</v>
      </c>
      <c r="J250" s="60">
        <v>20</v>
      </c>
      <c r="K250" s="18">
        <v>20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4">
        <f t="shared" si="43"/>
        <v>40</v>
      </c>
      <c r="S250" s="10"/>
      <c r="T250" s="4">
        <f t="shared" si="55"/>
        <v>0</v>
      </c>
      <c r="U250" s="4">
        <f t="shared" si="55"/>
        <v>0</v>
      </c>
      <c r="V250" s="4">
        <f t="shared" si="55"/>
        <v>0.66666666666666652</v>
      </c>
      <c r="W250" s="4">
        <f t="shared" si="55"/>
        <v>0.8484848484848484</v>
      </c>
      <c r="X250" s="4">
        <f t="shared" si="55"/>
        <v>0</v>
      </c>
      <c r="Y250" s="4">
        <f t="shared" si="55"/>
        <v>0</v>
      </c>
      <c r="Z250" s="4">
        <f t="shared" si="55"/>
        <v>0</v>
      </c>
      <c r="AA250" s="4">
        <f t="shared" si="55"/>
        <v>0</v>
      </c>
      <c r="AB250" s="4">
        <f t="shared" si="55"/>
        <v>0</v>
      </c>
      <c r="AC250" s="4">
        <f t="shared" si="55"/>
        <v>0</v>
      </c>
      <c r="AD250" s="21">
        <f t="shared" si="44"/>
        <v>1.5151515151515149</v>
      </c>
      <c r="AE250" s="3">
        <f t="shared" si="51"/>
        <v>8.6736309523809521</v>
      </c>
      <c r="AF250" s="34">
        <f t="shared" si="57"/>
        <v>7.8688311688311456</v>
      </c>
      <c r="AG250" s="3">
        <f t="shared" si="49"/>
        <v>1.1022769158827121</v>
      </c>
      <c r="AH250" s="3"/>
      <c r="AI250" s="7"/>
    </row>
    <row r="251" spans="1:35" x14ac:dyDescent="0.35">
      <c r="A251" s="2">
        <f t="shared" si="47"/>
        <v>794.62262477718286</v>
      </c>
      <c r="C251">
        <f t="shared" si="52"/>
        <v>228</v>
      </c>
      <c r="D251" s="5"/>
      <c r="E251" s="8">
        <v>234</v>
      </c>
      <c r="F251" s="18" t="s">
        <v>21</v>
      </c>
      <c r="G251" s="4">
        <f>+G250+0</f>
        <v>34</v>
      </c>
      <c r="H251" s="60">
        <v>0</v>
      </c>
      <c r="I251" s="60">
        <v>0</v>
      </c>
      <c r="J251" s="60">
        <v>10</v>
      </c>
      <c r="K251" s="18">
        <v>20</v>
      </c>
      <c r="L251" s="18">
        <v>45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4">
        <f t="shared" ref="R251:R255" si="59">SUM(H251:Q251)</f>
        <v>75</v>
      </c>
      <c r="S251" s="10"/>
      <c r="T251" s="4">
        <f t="shared" si="55"/>
        <v>0</v>
      </c>
      <c r="U251" s="4">
        <f t="shared" si="55"/>
        <v>0</v>
      </c>
      <c r="V251" s="4">
        <f t="shared" si="55"/>
        <v>0.33333333333333326</v>
      </c>
      <c r="W251" s="4">
        <f t="shared" si="55"/>
        <v>0.8484848484848484</v>
      </c>
      <c r="X251" s="4">
        <f t="shared" si="55"/>
        <v>2.6249999999999996</v>
      </c>
      <c r="Y251" s="4">
        <f t="shared" si="55"/>
        <v>0</v>
      </c>
      <c r="Z251" s="4">
        <f t="shared" si="55"/>
        <v>0</v>
      </c>
      <c r="AA251" s="4">
        <f t="shared" si="55"/>
        <v>0</v>
      </c>
      <c r="AB251" s="4">
        <f t="shared" si="55"/>
        <v>0</v>
      </c>
      <c r="AC251" s="4">
        <f t="shared" si="55"/>
        <v>0</v>
      </c>
      <c r="AD251" s="21">
        <f t="shared" ref="AD251:AD255" si="60">SUM(T251:AC251)</f>
        <v>3.8068181818181812</v>
      </c>
      <c r="AE251" s="3">
        <f t="shared" si="51"/>
        <v>8.3085173160173156</v>
      </c>
      <c r="AF251" s="34">
        <f t="shared" si="57"/>
        <v>7.8688311688311456</v>
      </c>
      <c r="AG251" s="3">
        <f t="shared" si="49"/>
        <v>1.0558769323870856</v>
      </c>
      <c r="AH251" s="3"/>
      <c r="AI251" s="7"/>
    </row>
    <row r="252" spans="1:35" x14ac:dyDescent="0.35">
      <c r="A252" s="2">
        <f t="shared" si="47"/>
        <v>794.62262477718286</v>
      </c>
      <c r="C252">
        <f t="shared" si="52"/>
        <v>229</v>
      </c>
      <c r="D252" s="5"/>
      <c r="E252" s="8">
        <v>235</v>
      </c>
      <c r="F252" s="18" t="s">
        <v>20</v>
      </c>
      <c r="G252" s="4">
        <f t="shared" ref="G252:G255" si="61">+G251+0</f>
        <v>34</v>
      </c>
      <c r="H252" s="60">
        <v>0</v>
      </c>
      <c r="I252" s="60">
        <v>0</v>
      </c>
      <c r="J252" s="60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4">
        <f t="shared" si="59"/>
        <v>0</v>
      </c>
      <c r="S252" s="10"/>
      <c r="T252" s="4">
        <f t="shared" si="55"/>
        <v>0</v>
      </c>
      <c r="U252" s="4">
        <f t="shared" si="55"/>
        <v>0</v>
      </c>
      <c r="V252" s="4">
        <f t="shared" si="55"/>
        <v>0</v>
      </c>
      <c r="W252" s="4">
        <f t="shared" si="55"/>
        <v>0</v>
      </c>
      <c r="X252" s="4">
        <f t="shared" si="55"/>
        <v>0</v>
      </c>
      <c r="Y252" s="4">
        <f t="shared" si="55"/>
        <v>0</v>
      </c>
      <c r="Z252" s="4">
        <f t="shared" si="55"/>
        <v>0</v>
      </c>
      <c r="AA252" s="4">
        <f t="shared" si="55"/>
        <v>0</v>
      </c>
      <c r="AB252" s="4">
        <f t="shared" si="55"/>
        <v>0</v>
      </c>
      <c r="AC252" s="4">
        <f t="shared" si="55"/>
        <v>0</v>
      </c>
      <c r="AD252" s="21">
        <f t="shared" si="60"/>
        <v>0</v>
      </c>
      <c r="AE252" s="3">
        <f t="shared" si="51"/>
        <v>7.6682654761904754</v>
      </c>
      <c r="AF252" s="34">
        <f t="shared" si="57"/>
        <v>7.8688311688311456</v>
      </c>
      <c r="AG252" s="3">
        <f t="shared" si="49"/>
        <v>0.97451137426418277</v>
      </c>
      <c r="AH252" s="3"/>
      <c r="AI252" s="7"/>
    </row>
    <row r="253" spans="1:35" x14ac:dyDescent="0.35">
      <c r="A253" s="2">
        <f t="shared" si="47"/>
        <v>831.78853386809192</v>
      </c>
      <c r="C253">
        <f t="shared" si="52"/>
        <v>230</v>
      </c>
      <c r="D253" s="5" t="s">
        <v>48</v>
      </c>
      <c r="E253" s="8">
        <v>236</v>
      </c>
      <c r="F253" s="18" t="s">
        <v>22</v>
      </c>
      <c r="G253" s="4">
        <f t="shared" si="61"/>
        <v>34</v>
      </c>
      <c r="H253" s="60">
        <v>0</v>
      </c>
      <c r="I253" s="60">
        <v>0</v>
      </c>
      <c r="J253" s="60">
        <v>5</v>
      </c>
      <c r="K253" s="18">
        <v>10</v>
      </c>
      <c r="L253" s="18">
        <v>10</v>
      </c>
      <c r="M253" s="18">
        <v>10</v>
      </c>
      <c r="N253" s="18">
        <v>10</v>
      </c>
      <c r="O253" s="18">
        <v>10</v>
      </c>
      <c r="P253" s="18">
        <v>10</v>
      </c>
      <c r="Q253" s="18">
        <v>90</v>
      </c>
      <c r="R253" s="4">
        <f t="shared" si="59"/>
        <v>155</v>
      </c>
      <c r="S253" s="10"/>
      <c r="T253" s="4">
        <f t="shared" ref="T253:AC255" si="62">+H253*H$8</f>
        <v>0</v>
      </c>
      <c r="U253" s="4">
        <f t="shared" si="62"/>
        <v>0</v>
      </c>
      <c r="V253" s="4">
        <f t="shared" si="62"/>
        <v>0.16666666666666663</v>
      </c>
      <c r="W253" s="4">
        <f t="shared" si="62"/>
        <v>0.4242424242424242</v>
      </c>
      <c r="X253" s="4">
        <f t="shared" si="62"/>
        <v>0.58333333333333326</v>
      </c>
      <c r="Y253" s="4">
        <f t="shared" si="62"/>
        <v>0.7</v>
      </c>
      <c r="Z253" s="4">
        <f t="shared" si="62"/>
        <v>0.875</v>
      </c>
      <c r="AA253" s="4">
        <f t="shared" si="62"/>
        <v>1.1666666666666665</v>
      </c>
      <c r="AB253" s="4">
        <f t="shared" si="62"/>
        <v>1.75</v>
      </c>
      <c r="AC253" s="4">
        <f t="shared" si="62"/>
        <v>31.499999999999996</v>
      </c>
      <c r="AD253" s="21">
        <f t="shared" si="60"/>
        <v>37.165909090909089</v>
      </c>
      <c r="AE253" s="3">
        <f t="shared" si="51"/>
        <v>10.264281926406927</v>
      </c>
      <c r="AF253" s="34">
        <f t="shared" si="57"/>
        <v>8.3688311688311465</v>
      </c>
      <c r="AG253" s="3">
        <f t="shared" si="49"/>
        <v>1.2264893052969204</v>
      </c>
      <c r="AH253" s="3"/>
      <c r="AI253" s="7"/>
    </row>
    <row r="254" spans="1:35" x14ac:dyDescent="0.35">
      <c r="A254" s="2">
        <f t="shared" si="47"/>
        <v>834.34156417112217</v>
      </c>
      <c r="C254">
        <f t="shared" si="52"/>
        <v>231</v>
      </c>
      <c r="D254" s="5"/>
      <c r="E254" s="8">
        <v>237</v>
      </c>
      <c r="F254" s="18" t="s">
        <v>23</v>
      </c>
      <c r="G254" s="4">
        <f t="shared" si="61"/>
        <v>34</v>
      </c>
      <c r="H254" s="17">
        <v>0</v>
      </c>
      <c r="I254" s="17">
        <v>0</v>
      </c>
      <c r="J254" s="17">
        <v>5</v>
      </c>
      <c r="K254" s="18">
        <v>15</v>
      </c>
      <c r="L254" s="18">
        <v>30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4">
        <f t="shared" si="59"/>
        <v>50</v>
      </c>
      <c r="S254" s="10"/>
      <c r="T254" s="4">
        <f t="shared" si="62"/>
        <v>0</v>
      </c>
      <c r="U254" s="4">
        <f t="shared" si="62"/>
        <v>0</v>
      </c>
      <c r="V254" s="4">
        <f t="shared" si="62"/>
        <v>0.16666666666666663</v>
      </c>
      <c r="W254" s="4">
        <f t="shared" si="62"/>
        <v>0.63636363636363624</v>
      </c>
      <c r="X254" s="4">
        <f t="shared" si="62"/>
        <v>1.7499999999999998</v>
      </c>
      <c r="Y254" s="4">
        <f t="shared" si="62"/>
        <v>0</v>
      </c>
      <c r="Z254" s="4">
        <f t="shared" si="62"/>
        <v>0</v>
      </c>
      <c r="AA254" s="4">
        <f t="shared" si="62"/>
        <v>0</v>
      </c>
      <c r="AB254" s="4">
        <f t="shared" si="62"/>
        <v>0</v>
      </c>
      <c r="AC254" s="4">
        <f t="shared" si="62"/>
        <v>0</v>
      </c>
      <c r="AD254" s="21">
        <f t="shared" si="60"/>
        <v>2.5530303030303028</v>
      </c>
      <c r="AE254" s="3">
        <f t="shared" si="51"/>
        <v>9.7554924242424228</v>
      </c>
      <c r="AF254" s="34">
        <f t="shared" si="57"/>
        <v>8.3688311688311465</v>
      </c>
      <c r="AG254" s="3">
        <f t="shared" si="49"/>
        <v>1.1656935392096035</v>
      </c>
      <c r="AH254" s="3"/>
      <c r="AI254" s="7"/>
    </row>
    <row r="255" spans="1:35" x14ac:dyDescent="0.35">
      <c r="A255" s="2">
        <f t="shared" si="47"/>
        <v>834.34156417112217</v>
      </c>
      <c r="C255">
        <f t="shared" si="52"/>
        <v>232</v>
      </c>
      <c r="D255" s="5"/>
      <c r="E255" s="8">
        <v>238</v>
      </c>
      <c r="F255" s="18" t="s">
        <v>23</v>
      </c>
      <c r="G255" s="4">
        <f t="shared" si="61"/>
        <v>34</v>
      </c>
      <c r="H255" s="17">
        <v>0</v>
      </c>
      <c r="I255" s="17">
        <v>0</v>
      </c>
      <c r="J255" s="17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4">
        <f t="shared" si="59"/>
        <v>0</v>
      </c>
      <c r="S255" s="10"/>
      <c r="T255" s="4">
        <f t="shared" si="62"/>
        <v>0</v>
      </c>
      <c r="U255" s="4">
        <f t="shared" si="62"/>
        <v>0</v>
      </c>
      <c r="V255" s="4">
        <f t="shared" si="62"/>
        <v>0</v>
      </c>
      <c r="W255" s="4">
        <f t="shared" si="62"/>
        <v>0</v>
      </c>
      <c r="X255" s="4">
        <f t="shared" si="62"/>
        <v>0</v>
      </c>
      <c r="Y255" s="4">
        <f t="shared" si="62"/>
        <v>0</v>
      </c>
      <c r="Z255" s="4">
        <f t="shared" si="62"/>
        <v>0</v>
      </c>
      <c r="AA255" s="4">
        <f t="shared" si="62"/>
        <v>0</v>
      </c>
      <c r="AB255" s="4">
        <f t="shared" si="62"/>
        <v>0</v>
      </c>
      <c r="AC255" s="4">
        <f t="shared" si="62"/>
        <v>0</v>
      </c>
      <c r="AD255" s="21">
        <f t="shared" si="60"/>
        <v>0</v>
      </c>
      <c r="AE255" s="3">
        <f t="shared" si="51"/>
        <v>9.0617405844155847</v>
      </c>
      <c r="AF255" s="34">
        <f t="shared" si="57"/>
        <v>8.3688311688311465</v>
      </c>
      <c r="AG255" s="3">
        <f t="shared" si="49"/>
        <v>1.0827964385474889</v>
      </c>
      <c r="AH255" s="3">
        <f>SUM(AD249:AD255)</f>
        <v>65.290151515151507</v>
      </c>
      <c r="AI255" s="7">
        <f>+AH255/AH248</f>
        <v>1.0769778688627019</v>
      </c>
    </row>
    <row r="256" spans="1:35" x14ac:dyDescent="0.35">
      <c r="A256" s="2">
        <f t="shared" si="47"/>
        <v>854.5908065953646</v>
      </c>
      <c r="C256">
        <f t="shared" ref="C256:C276" si="63">+C255+1</f>
        <v>233</v>
      </c>
      <c r="D256" s="5" t="s">
        <v>47</v>
      </c>
      <c r="E256" s="8">
        <v>239</v>
      </c>
      <c r="F256" s="18" t="s">
        <v>19</v>
      </c>
      <c r="G256" s="4">
        <f>+G255+1</f>
        <v>35</v>
      </c>
      <c r="H256" s="60">
        <v>0</v>
      </c>
      <c r="I256" s="60">
        <v>0</v>
      </c>
      <c r="J256" s="60">
        <v>5</v>
      </c>
      <c r="K256" s="18">
        <v>10</v>
      </c>
      <c r="L256" s="18">
        <v>10</v>
      </c>
      <c r="M256" s="18">
        <v>10</v>
      </c>
      <c r="N256" s="18">
        <v>10</v>
      </c>
      <c r="O256" s="18">
        <v>15</v>
      </c>
      <c r="P256" s="18">
        <v>10</v>
      </c>
      <c r="Q256" s="18">
        <v>40</v>
      </c>
      <c r="R256" s="4">
        <f t="shared" ref="R256:R269" si="64">SUM(H256:Q256)</f>
        <v>110</v>
      </c>
      <c r="S256" s="10"/>
      <c r="T256" s="4">
        <f t="shared" ref="T256:T269" si="65">+H256*H$8</f>
        <v>0</v>
      </c>
      <c r="U256" s="4">
        <f t="shared" ref="U256:U269" si="66">+I256*I$8</f>
        <v>0</v>
      </c>
      <c r="V256" s="4">
        <f t="shared" ref="V256:V269" si="67">+J256*J$8</f>
        <v>0.16666666666666663</v>
      </c>
      <c r="W256" s="4">
        <f t="shared" ref="W256:W269" si="68">+K256*K$8</f>
        <v>0.4242424242424242</v>
      </c>
      <c r="X256" s="4">
        <f t="shared" ref="X256:X269" si="69">+L256*L$8</f>
        <v>0.58333333333333326</v>
      </c>
      <c r="Y256" s="4">
        <f t="shared" ref="Y256:Y269" si="70">+M256*M$8</f>
        <v>0.7</v>
      </c>
      <c r="Z256" s="4">
        <f t="shared" ref="Z256:Z269" si="71">+N256*N$8</f>
        <v>0.875</v>
      </c>
      <c r="AA256" s="4">
        <f t="shared" ref="AA256:AA269" si="72">+O256*O$8</f>
        <v>1.7499999999999998</v>
      </c>
      <c r="AB256" s="4">
        <f t="shared" ref="AB256:AB269" si="73">+P256*P$8</f>
        <v>1.75</v>
      </c>
      <c r="AC256" s="4">
        <f t="shared" ref="AC256:AC269" si="74">+Q256*Q$8</f>
        <v>14</v>
      </c>
      <c r="AD256" s="21">
        <f t="shared" ref="AD256:AD269" si="75">SUM(T256:AC256)</f>
        <v>20.249242424242425</v>
      </c>
      <c r="AE256" s="3">
        <f t="shared" ref="AE256:AE269" si="76">+((AD250*0.777)+(AD251*0.85)+(AD252*0.925)+(AD253)+(AD254*1.075)+(AD255*1.15)+(AD256*1.225))/7</f>
        <v>9.8755438311688302</v>
      </c>
      <c r="AF256" s="34">
        <f t="shared" ref="AF256:AF276" si="77">+($A256-$A228)/28</f>
        <v>8.3896645021644805</v>
      </c>
      <c r="AG256" s="3">
        <f t="shared" ref="AG256:AG269" si="78">+AE256/AF256</f>
        <v>1.1771083132848759</v>
      </c>
      <c r="AH256" s="3"/>
      <c r="AI256" s="7"/>
    </row>
    <row r="257" spans="1:35" x14ac:dyDescent="0.35">
      <c r="A257" s="2">
        <f t="shared" si="47"/>
        <v>856.1059581105161</v>
      </c>
      <c r="C257">
        <f t="shared" si="63"/>
        <v>234</v>
      </c>
      <c r="D257" s="5" t="s">
        <v>25</v>
      </c>
      <c r="E257" s="8">
        <v>240</v>
      </c>
      <c r="F257" s="18" t="s">
        <v>20</v>
      </c>
      <c r="G257" s="4">
        <f>+G256+0</f>
        <v>35</v>
      </c>
      <c r="H257" s="60">
        <v>0</v>
      </c>
      <c r="I257" s="60">
        <v>0</v>
      </c>
      <c r="J257" s="60">
        <v>20</v>
      </c>
      <c r="K257" s="18">
        <v>20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4">
        <f t="shared" si="64"/>
        <v>40</v>
      </c>
      <c r="S257" s="10"/>
      <c r="T257" s="4">
        <f t="shared" si="65"/>
        <v>0</v>
      </c>
      <c r="U257" s="4">
        <f t="shared" si="66"/>
        <v>0</v>
      </c>
      <c r="V257" s="4">
        <f t="shared" si="67"/>
        <v>0.66666666666666652</v>
      </c>
      <c r="W257" s="4">
        <f t="shared" si="68"/>
        <v>0.8484848484848484</v>
      </c>
      <c r="X257" s="4">
        <f t="shared" si="69"/>
        <v>0</v>
      </c>
      <c r="Y257" s="4">
        <f t="shared" si="70"/>
        <v>0</v>
      </c>
      <c r="Z257" s="4">
        <f t="shared" si="71"/>
        <v>0</v>
      </c>
      <c r="AA257" s="4">
        <f t="shared" si="72"/>
        <v>0</v>
      </c>
      <c r="AB257" s="4">
        <f t="shared" si="73"/>
        <v>0</v>
      </c>
      <c r="AC257" s="4">
        <f t="shared" si="74"/>
        <v>0</v>
      </c>
      <c r="AD257" s="21">
        <f t="shared" si="75"/>
        <v>1.5151515151515149</v>
      </c>
      <c r="AE257" s="3">
        <f t="shared" si="76"/>
        <v>9.2902976190476192</v>
      </c>
      <c r="AF257" s="34">
        <f t="shared" si="77"/>
        <v>8.3896645021644805</v>
      </c>
      <c r="AG257" s="3">
        <f t="shared" si="78"/>
        <v>1.1073503137879686</v>
      </c>
      <c r="AH257" s="3"/>
      <c r="AI257" s="7"/>
    </row>
    <row r="258" spans="1:35" x14ac:dyDescent="0.35">
      <c r="A258" s="2">
        <f t="shared" si="47"/>
        <v>859.91277629233423</v>
      </c>
      <c r="C258">
        <f t="shared" si="63"/>
        <v>235</v>
      </c>
      <c r="D258" s="5"/>
      <c r="E258" s="8">
        <v>241</v>
      </c>
      <c r="F258" s="18" t="s">
        <v>21</v>
      </c>
      <c r="G258" s="4">
        <f>+G257+0</f>
        <v>35</v>
      </c>
      <c r="H258" s="60">
        <v>0</v>
      </c>
      <c r="I258" s="60">
        <v>0</v>
      </c>
      <c r="J258" s="60">
        <v>10</v>
      </c>
      <c r="K258" s="18">
        <v>20</v>
      </c>
      <c r="L258" s="18">
        <v>45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4">
        <f t="shared" si="64"/>
        <v>75</v>
      </c>
      <c r="S258" s="10"/>
      <c r="T258" s="4">
        <f t="shared" si="65"/>
        <v>0</v>
      </c>
      <c r="U258" s="4">
        <f t="shared" si="66"/>
        <v>0</v>
      </c>
      <c r="V258" s="4">
        <f t="shared" si="67"/>
        <v>0.33333333333333326</v>
      </c>
      <c r="W258" s="4">
        <f t="shared" si="68"/>
        <v>0.8484848484848484</v>
      </c>
      <c r="X258" s="4">
        <f t="shared" si="69"/>
        <v>2.6249999999999996</v>
      </c>
      <c r="Y258" s="4">
        <f t="shared" si="70"/>
        <v>0</v>
      </c>
      <c r="Z258" s="4">
        <f t="shared" si="71"/>
        <v>0</v>
      </c>
      <c r="AA258" s="4">
        <f t="shared" si="72"/>
        <v>0</v>
      </c>
      <c r="AB258" s="4">
        <f t="shared" si="73"/>
        <v>0</v>
      </c>
      <c r="AC258" s="4">
        <f t="shared" si="74"/>
        <v>0</v>
      </c>
      <c r="AD258" s="21">
        <f t="shared" si="75"/>
        <v>3.8068181818181812</v>
      </c>
      <c r="AE258" s="3">
        <f t="shared" si="76"/>
        <v>8.875183982683982</v>
      </c>
      <c r="AF258" s="34">
        <f t="shared" si="77"/>
        <v>8.3896645021644805</v>
      </c>
      <c r="AG258" s="3">
        <f t="shared" si="78"/>
        <v>1.0578711437619752</v>
      </c>
      <c r="AH258" s="3"/>
      <c r="AI258" s="7"/>
    </row>
    <row r="259" spans="1:35" x14ac:dyDescent="0.35">
      <c r="A259" s="2">
        <f t="shared" si="47"/>
        <v>859.91277629233423</v>
      </c>
      <c r="C259">
        <f t="shared" si="63"/>
        <v>236</v>
      </c>
      <c r="D259" s="5"/>
      <c r="E259" s="8">
        <v>242</v>
      </c>
      <c r="F259" s="18" t="s">
        <v>20</v>
      </c>
      <c r="G259" s="4">
        <f t="shared" ref="G259:G262" si="79">+G258+0</f>
        <v>35</v>
      </c>
      <c r="H259" s="60">
        <v>0</v>
      </c>
      <c r="I259" s="60">
        <v>0</v>
      </c>
      <c r="J259" s="60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4">
        <f t="shared" si="64"/>
        <v>0</v>
      </c>
      <c r="S259" s="10"/>
      <c r="T259" s="4">
        <f t="shared" si="65"/>
        <v>0</v>
      </c>
      <c r="U259" s="4">
        <f t="shared" si="66"/>
        <v>0</v>
      </c>
      <c r="V259" s="4">
        <f t="shared" si="67"/>
        <v>0</v>
      </c>
      <c r="W259" s="4">
        <f t="shared" si="68"/>
        <v>0</v>
      </c>
      <c r="X259" s="4">
        <f t="shared" si="69"/>
        <v>0</v>
      </c>
      <c r="Y259" s="4">
        <f t="shared" si="70"/>
        <v>0</v>
      </c>
      <c r="Z259" s="4">
        <f t="shared" si="71"/>
        <v>0</v>
      </c>
      <c r="AA259" s="4">
        <f t="shared" si="72"/>
        <v>0</v>
      </c>
      <c r="AB259" s="4">
        <f t="shared" si="73"/>
        <v>0</v>
      </c>
      <c r="AC259" s="4">
        <f t="shared" si="74"/>
        <v>0</v>
      </c>
      <c r="AD259" s="21">
        <f t="shared" si="75"/>
        <v>0</v>
      </c>
      <c r="AE259" s="3">
        <f t="shared" si="76"/>
        <v>8.1862654761904761</v>
      </c>
      <c r="AF259" s="34">
        <f t="shared" si="77"/>
        <v>8.3896645021644805</v>
      </c>
      <c r="AG259" s="3">
        <f t="shared" si="78"/>
        <v>0.97575600002580209</v>
      </c>
      <c r="AH259" s="3"/>
      <c r="AI259" s="7"/>
    </row>
    <row r="260" spans="1:35" x14ac:dyDescent="0.35">
      <c r="A260" s="2">
        <f t="shared" si="47"/>
        <v>902.32868538324328</v>
      </c>
      <c r="C260">
        <f t="shared" si="63"/>
        <v>237</v>
      </c>
      <c r="D260" s="5" t="s">
        <v>49</v>
      </c>
      <c r="E260" s="8">
        <v>243</v>
      </c>
      <c r="F260" s="18" t="s">
        <v>22</v>
      </c>
      <c r="G260" s="4">
        <f t="shared" si="79"/>
        <v>35</v>
      </c>
      <c r="H260" s="60">
        <v>0</v>
      </c>
      <c r="I260" s="60">
        <v>0</v>
      </c>
      <c r="J260" s="60">
        <v>5</v>
      </c>
      <c r="K260" s="18">
        <v>10</v>
      </c>
      <c r="L260" s="18">
        <v>10</v>
      </c>
      <c r="M260" s="18">
        <v>10</v>
      </c>
      <c r="N260" s="18">
        <v>10</v>
      </c>
      <c r="O260" s="18">
        <v>10</v>
      </c>
      <c r="P260" s="18">
        <v>10</v>
      </c>
      <c r="Q260" s="18">
        <v>105</v>
      </c>
      <c r="R260" s="4">
        <f t="shared" si="64"/>
        <v>170</v>
      </c>
      <c r="S260" s="10"/>
      <c r="T260" s="4">
        <f t="shared" si="65"/>
        <v>0</v>
      </c>
      <c r="U260" s="4">
        <f t="shared" si="66"/>
        <v>0</v>
      </c>
      <c r="V260" s="4">
        <f t="shared" si="67"/>
        <v>0.16666666666666663</v>
      </c>
      <c r="W260" s="4">
        <f t="shared" si="68"/>
        <v>0.4242424242424242</v>
      </c>
      <c r="X260" s="4">
        <f t="shared" si="69"/>
        <v>0.58333333333333326</v>
      </c>
      <c r="Y260" s="4">
        <f t="shared" si="70"/>
        <v>0.7</v>
      </c>
      <c r="Z260" s="4">
        <f t="shared" si="71"/>
        <v>0.875</v>
      </c>
      <c r="AA260" s="4">
        <f t="shared" si="72"/>
        <v>1.1666666666666665</v>
      </c>
      <c r="AB260" s="4">
        <f t="shared" si="73"/>
        <v>1.75</v>
      </c>
      <c r="AC260" s="4">
        <f t="shared" si="74"/>
        <v>36.75</v>
      </c>
      <c r="AD260" s="21">
        <f t="shared" si="75"/>
        <v>42.415909090909089</v>
      </c>
      <c r="AE260" s="3">
        <f t="shared" si="76"/>
        <v>11.183031926406926</v>
      </c>
      <c r="AF260" s="34">
        <f t="shared" si="77"/>
        <v>9.0146645021644805</v>
      </c>
      <c r="AG260" s="3">
        <f t="shared" si="78"/>
        <v>1.2405377841540088</v>
      </c>
      <c r="AH260" s="3"/>
      <c r="AI260" s="7"/>
    </row>
    <row r="261" spans="1:35" x14ac:dyDescent="0.35">
      <c r="A261" s="2">
        <f t="shared" si="47"/>
        <v>904.88171568627354</v>
      </c>
      <c r="C261">
        <f t="shared" si="63"/>
        <v>238</v>
      </c>
      <c r="D261" s="5"/>
      <c r="E261" s="8">
        <v>244</v>
      </c>
      <c r="F261" s="18" t="s">
        <v>23</v>
      </c>
      <c r="G261" s="4">
        <f t="shared" si="79"/>
        <v>35</v>
      </c>
      <c r="H261" s="17">
        <v>0</v>
      </c>
      <c r="I261" s="17">
        <v>0</v>
      </c>
      <c r="J261" s="17">
        <v>5</v>
      </c>
      <c r="K261" s="18">
        <v>15</v>
      </c>
      <c r="L261" s="18">
        <v>30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4">
        <f t="shared" si="64"/>
        <v>50</v>
      </c>
      <c r="S261" s="10"/>
      <c r="T261" s="4">
        <f t="shared" si="65"/>
        <v>0</v>
      </c>
      <c r="U261" s="4">
        <f t="shared" si="66"/>
        <v>0</v>
      </c>
      <c r="V261" s="4">
        <f t="shared" si="67"/>
        <v>0.16666666666666663</v>
      </c>
      <c r="W261" s="4">
        <f t="shared" si="68"/>
        <v>0.63636363636363624</v>
      </c>
      <c r="X261" s="4">
        <f t="shared" si="69"/>
        <v>1.7499999999999998</v>
      </c>
      <c r="Y261" s="4">
        <f t="shared" si="70"/>
        <v>0</v>
      </c>
      <c r="Z261" s="4">
        <f t="shared" si="71"/>
        <v>0</v>
      </c>
      <c r="AA261" s="4">
        <f t="shared" si="72"/>
        <v>0</v>
      </c>
      <c r="AB261" s="4">
        <f t="shared" si="73"/>
        <v>0</v>
      </c>
      <c r="AC261" s="4">
        <f t="shared" si="74"/>
        <v>0</v>
      </c>
      <c r="AD261" s="21">
        <f t="shared" si="75"/>
        <v>2.5530303030303028</v>
      </c>
      <c r="AE261" s="3">
        <f t="shared" si="76"/>
        <v>10.617992424242422</v>
      </c>
      <c r="AF261" s="34">
        <f t="shared" si="77"/>
        <v>9.0146645021644805</v>
      </c>
      <c r="AG261" s="3">
        <f t="shared" si="78"/>
        <v>1.17785774741733</v>
      </c>
      <c r="AH261" s="3"/>
      <c r="AI261" s="7"/>
    </row>
    <row r="262" spans="1:35" x14ac:dyDescent="0.35">
      <c r="A262" s="2">
        <f t="shared" si="47"/>
        <v>904.88171568627354</v>
      </c>
      <c r="C262">
        <f t="shared" si="63"/>
        <v>239</v>
      </c>
      <c r="D262" s="5"/>
      <c r="E262" s="8">
        <v>245</v>
      </c>
      <c r="F262" s="18" t="s">
        <v>23</v>
      </c>
      <c r="G262" s="4">
        <f t="shared" si="79"/>
        <v>35</v>
      </c>
      <c r="H262" s="17">
        <v>0</v>
      </c>
      <c r="I262" s="17">
        <v>0</v>
      </c>
      <c r="J262" s="17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4">
        <f t="shared" si="64"/>
        <v>0</v>
      </c>
      <c r="S262" s="10"/>
      <c r="T262" s="4">
        <f t="shared" si="65"/>
        <v>0</v>
      </c>
      <c r="U262" s="4">
        <f t="shared" si="66"/>
        <v>0</v>
      </c>
      <c r="V262" s="4">
        <f t="shared" si="67"/>
        <v>0</v>
      </c>
      <c r="W262" s="4">
        <f t="shared" si="68"/>
        <v>0</v>
      </c>
      <c r="X262" s="4">
        <f t="shared" si="69"/>
        <v>0</v>
      </c>
      <c r="Y262" s="4">
        <f t="shared" si="70"/>
        <v>0</v>
      </c>
      <c r="Z262" s="4">
        <f t="shared" si="71"/>
        <v>0</v>
      </c>
      <c r="AA262" s="4">
        <f t="shared" si="72"/>
        <v>0</v>
      </c>
      <c r="AB262" s="4">
        <f t="shared" si="73"/>
        <v>0</v>
      </c>
      <c r="AC262" s="4">
        <f t="shared" si="74"/>
        <v>0</v>
      </c>
      <c r="AD262" s="21">
        <f t="shared" si="75"/>
        <v>0</v>
      </c>
      <c r="AE262" s="3">
        <f t="shared" si="76"/>
        <v>9.8679905844155833</v>
      </c>
      <c r="AF262" s="34">
        <f t="shared" si="77"/>
        <v>9.0146645021644805</v>
      </c>
      <c r="AG262" s="3">
        <f t="shared" si="78"/>
        <v>1.09465977153628</v>
      </c>
      <c r="AH262" s="3">
        <f>SUM(AD256:AD262)</f>
        <v>70.540151515151507</v>
      </c>
      <c r="AI262" s="7">
        <f>+AH262/AH255</f>
        <v>1.0804102897323138</v>
      </c>
    </row>
    <row r="263" spans="1:35" x14ac:dyDescent="0.35">
      <c r="A263" s="2">
        <f t="shared" si="47"/>
        <v>926.00595811051596</v>
      </c>
      <c r="C263">
        <f t="shared" si="63"/>
        <v>240</v>
      </c>
      <c r="D263" s="5" t="s">
        <v>47</v>
      </c>
      <c r="E263" s="8">
        <v>246</v>
      </c>
      <c r="F263" s="18" t="s">
        <v>19</v>
      </c>
      <c r="G263" s="4">
        <f>+G262+1</f>
        <v>36</v>
      </c>
      <c r="H263" s="60">
        <v>0</v>
      </c>
      <c r="I263" s="60">
        <v>0</v>
      </c>
      <c r="J263" s="60">
        <v>5</v>
      </c>
      <c r="K263" s="18">
        <v>10</v>
      </c>
      <c r="L263" s="18">
        <v>10</v>
      </c>
      <c r="M263" s="18">
        <v>10</v>
      </c>
      <c r="N263" s="18">
        <v>10</v>
      </c>
      <c r="O263" s="18">
        <v>15</v>
      </c>
      <c r="P263" s="18">
        <v>15</v>
      </c>
      <c r="Q263" s="18">
        <v>40</v>
      </c>
      <c r="R263" s="4">
        <f t="shared" si="64"/>
        <v>115</v>
      </c>
      <c r="S263" s="10"/>
      <c r="T263" s="4">
        <f t="shared" si="65"/>
        <v>0</v>
      </c>
      <c r="U263" s="4">
        <f t="shared" si="66"/>
        <v>0</v>
      </c>
      <c r="V263" s="4">
        <f t="shared" si="67"/>
        <v>0.16666666666666663</v>
      </c>
      <c r="W263" s="4">
        <f t="shared" si="68"/>
        <v>0.4242424242424242</v>
      </c>
      <c r="X263" s="4">
        <f t="shared" si="69"/>
        <v>0.58333333333333326</v>
      </c>
      <c r="Y263" s="4">
        <f t="shared" si="70"/>
        <v>0.7</v>
      </c>
      <c r="Z263" s="4">
        <f t="shared" si="71"/>
        <v>0.875</v>
      </c>
      <c r="AA263" s="4">
        <f t="shared" si="72"/>
        <v>1.7499999999999998</v>
      </c>
      <c r="AB263" s="4">
        <f t="shared" si="73"/>
        <v>2.625</v>
      </c>
      <c r="AC263" s="4">
        <f t="shared" si="74"/>
        <v>14</v>
      </c>
      <c r="AD263" s="21">
        <f t="shared" si="75"/>
        <v>21.124242424242425</v>
      </c>
      <c r="AE263" s="3">
        <f t="shared" si="76"/>
        <v>10.778668831168831</v>
      </c>
      <c r="AF263" s="34">
        <f t="shared" si="77"/>
        <v>9.0667478354978162</v>
      </c>
      <c r="AG263" s="3">
        <f t="shared" si="78"/>
        <v>1.1888131253599623</v>
      </c>
      <c r="AH263" s="3"/>
      <c r="AI263" s="7"/>
    </row>
    <row r="264" spans="1:35" x14ac:dyDescent="0.35">
      <c r="A264" s="2">
        <f t="shared" si="47"/>
        <v>927.52110962566746</v>
      </c>
      <c r="C264">
        <f t="shared" si="63"/>
        <v>241</v>
      </c>
      <c r="D264" s="5" t="s">
        <v>25</v>
      </c>
      <c r="E264" s="8">
        <v>247</v>
      </c>
      <c r="F264" s="18" t="s">
        <v>20</v>
      </c>
      <c r="G264" s="4">
        <f>+G263+0</f>
        <v>36</v>
      </c>
      <c r="H264" s="60">
        <v>0</v>
      </c>
      <c r="I264" s="60">
        <v>0</v>
      </c>
      <c r="J264" s="60">
        <v>20</v>
      </c>
      <c r="K264" s="18">
        <v>20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4">
        <f t="shared" si="64"/>
        <v>40</v>
      </c>
      <c r="S264" s="10"/>
      <c r="T264" s="4">
        <f t="shared" si="65"/>
        <v>0</v>
      </c>
      <c r="U264" s="4">
        <f t="shared" si="66"/>
        <v>0</v>
      </c>
      <c r="V264" s="4">
        <f t="shared" si="67"/>
        <v>0.66666666666666652</v>
      </c>
      <c r="W264" s="4">
        <f t="shared" si="68"/>
        <v>0.8484848484848484</v>
      </c>
      <c r="X264" s="4">
        <f t="shared" si="69"/>
        <v>0</v>
      </c>
      <c r="Y264" s="4">
        <f t="shared" si="70"/>
        <v>0</v>
      </c>
      <c r="Z264" s="4">
        <f t="shared" si="71"/>
        <v>0</v>
      </c>
      <c r="AA264" s="4">
        <f t="shared" si="72"/>
        <v>0</v>
      </c>
      <c r="AB264" s="4">
        <f t="shared" si="73"/>
        <v>0</v>
      </c>
      <c r="AC264" s="4">
        <f t="shared" si="74"/>
        <v>0</v>
      </c>
      <c r="AD264" s="21">
        <f t="shared" si="75"/>
        <v>1.5151515151515149</v>
      </c>
      <c r="AE264" s="3">
        <f t="shared" si="76"/>
        <v>10.127797619047621</v>
      </c>
      <c r="AF264" s="34">
        <f t="shared" si="77"/>
        <v>9.0667478354978162</v>
      </c>
      <c r="AG264" s="3">
        <f t="shared" si="78"/>
        <v>1.1170265019829513</v>
      </c>
      <c r="AH264" s="3"/>
      <c r="AI264" s="7"/>
    </row>
    <row r="265" spans="1:35" x14ac:dyDescent="0.35">
      <c r="A265" s="2">
        <f t="shared" si="47"/>
        <v>931.32792780748559</v>
      </c>
      <c r="C265">
        <f t="shared" si="63"/>
        <v>242</v>
      </c>
      <c r="D265" s="5"/>
      <c r="E265" s="8">
        <v>248</v>
      </c>
      <c r="F265" s="18" t="s">
        <v>21</v>
      </c>
      <c r="G265" s="4">
        <f>+G264+0</f>
        <v>36</v>
      </c>
      <c r="H265" s="60">
        <v>0</v>
      </c>
      <c r="I265" s="60">
        <v>0</v>
      </c>
      <c r="J265" s="60">
        <v>10</v>
      </c>
      <c r="K265" s="18">
        <v>20</v>
      </c>
      <c r="L265" s="18">
        <v>45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4">
        <f t="shared" si="64"/>
        <v>75</v>
      </c>
      <c r="S265" s="10"/>
      <c r="T265" s="4">
        <f t="shared" si="65"/>
        <v>0</v>
      </c>
      <c r="U265" s="4">
        <f t="shared" si="66"/>
        <v>0</v>
      </c>
      <c r="V265" s="4">
        <f t="shared" si="67"/>
        <v>0.33333333333333326</v>
      </c>
      <c r="W265" s="4">
        <f t="shared" si="68"/>
        <v>0.8484848484848484</v>
      </c>
      <c r="X265" s="4">
        <f t="shared" si="69"/>
        <v>2.6249999999999996</v>
      </c>
      <c r="Y265" s="4">
        <f t="shared" si="70"/>
        <v>0</v>
      </c>
      <c r="Z265" s="4">
        <f t="shared" si="71"/>
        <v>0</v>
      </c>
      <c r="AA265" s="4">
        <f t="shared" si="72"/>
        <v>0</v>
      </c>
      <c r="AB265" s="4">
        <f t="shared" si="73"/>
        <v>0</v>
      </c>
      <c r="AC265" s="4">
        <f t="shared" si="74"/>
        <v>0</v>
      </c>
      <c r="AD265" s="21">
        <f t="shared" si="75"/>
        <v>3.8068181818181812</v>
      </c>
      <c r="AE265" s="3">
        <f t="shared" si="76"/>
        <v>9.6470589826839834</v>
      </c>
      <c r="AF265" s="34">
        <f t="shared" si="77"/>
        <v>9.0667478354978162</v>
      </c>
      <c r="AG265" s="3">
        <f t="shared" si="78"/>
        <v>1.0640043329444051</v>
      </c>
      <c r="AH265" s="3"/>
      <c r="AI265" s="7"/>
    </row>
    <row r="266" spans="1:35" x14ac:dyDescent="0.35">
      <c r="A266" s="2">
        <f t="shared" si="47"/>
        <v>931.32792780748559</v>
      </c>
      <c r="C266">
        <f t="shared" si="63"/>
        <v>243</v>
      </c>
      <c r="D266" s="5"/>
      <c r="E266" s="8">
        <v>249</v>
      </c>
      <c r="F266" s="18" t="s">
        <v>20</v>
      </c>
      <c r="G266" s="4">
        <f t="shared" ref="G266:G269" si="80">+G265+0</f>
        <v>36</v>
      </c>
      <c r="H266" s="60">
        <v>0</v>
      </c>
      <c r="I266" s="60">
        <v>0</v>
      </c>
      <c r="J266" s="60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4">
        <f t="shared" si="64"/>
        <v>0</v>
      </c>
      <c r="S266" s="10"/>
      <c r="T266" s="4">
        <f t="shared" si="65"/>
        <v>0</v>
      </c>
      <c r="U266" s="4">
        <f t="shared" si="66"/>
        <v>0</v>
      </c>
      <c r="V266" s="4">
        <f t="shared" si="67"/>
        <v>0</v>
      </c>
      <c r="W266" s="4">
        <f t="shared" si="68"/>
        <v>0</v>
      </c>
      <c r="X266" s="4">
        <f t="shared" si="69"/>
        <v>0</v>
      </c>
      <c r="Y266" s="4">
        <f t="shared" si="70"/>
        <v>0</v>
      </c>
      <c r="Z266" s="4">
        <f t="shared" si="71"/>
        <v>0</v>
      </c>
      <c r="AA266" s="4">
        <f t="shared" si="72"/>
        <v>0</v>
      </c>
      <c r="AB266" s="4">
        <f t="shared" si="73"/>
        <v>0</v>
      </c>
      <c r="AC266" s="4">
        <f t="shared" si="74"/>
        <v>0</v>
      </c>
      <c r="AD266" s="21">
        <f t="shared" si="75"/>
        <v>0</v>
      </c>
      <c r="AE266" s="3">
        <f t="shared" si="76"/>
        <v>8.8940154761904768</v>
      </c>
      <c r="AF266" s="34">
        <f t="shared" si="77"/>
        <v>9.0667478354978162</v>
      </c>
      <c r="AG266" s="3">
        <f t="shared" si="78"/>
        <v>0.98094880739584889</v>
      </c>
      <c r="AH266" s="3"/>
      <c r="AI266" s="7"/>
    </row>
    <row r="267" spans="1:35" x14ac:dyDescent="0.35">
      <c r="A267" s="2">
        <f t="shared" si="47"/>
        <v>976.07717023172802</v>
      </c>
      <c r="C267">
        <f t="shared" si="63"/>
        <v>244</v>
      </c>
      <c r="D267" s="5" t="s">
        <v>49</v>
      </c>
      <c r="E267" s="8">
        <v>250</v>
      </c>
      <c r="F267" s="18" t="s">
        <v>22</v>
      </c>
      <c r="G267" s="4">
        <f t="shared" si="80"/>
        <v>36</v>
      </c>
      <c r="H267" s="60">
        <v>0</v>
      </c>
      <c r="I267" s="60">
        <v>0</v>
      </c>
      <c r="J267" s="60">
        <v>5</v>
      </c>
      <c r="K267" s="18">
        <v>10</v>
      </c>
      <c r="L267" s="18">
        <v>10</v>
      </c>
      <c r="M267" s="18">
        <v>10</v>
      </c>
      <c r="N267" s="18">
        <v>10</v>
      </c>
      <c r="O267" s="18">
        <v>15</v>
      </c>
      <c r="P267" s="18">
        <v>20</v>
      </c>
      <c r="Q267" s="18">
        <v>105</v>
      </c>
      <c r="R267" s="4">
        <f t="shared" si="64"/>
        <v>185</v>
      </c>
      <c r="S267" s="10"/>
      <c r="T267" s="4">
        <f t="shared" si="65"/>
        <v>0</v>
      </c>
      <c r="U267" s="4">
        <f t="shared" si="66"/>
        <v>0</v>
      </c>
      <c r="V267" s="4">
        <f t="shared" si="67"/>
        <v>0.16666666666666663</v>
      </c>
      <c r="W267" s="4">
        <f t="shared" si="68"/>
        <v>0.4242424242424242</v>
      </c>
      <c r="X267" s="4">
        <f t="shared" si="69"/>
        <v>0.58333333333333326</v>
      </c>
      <c r="Y267" s="4">
        <f t="shared" si="70"/>
        <v>0.7</v>
      </c>
      <c r="Z267" s="4">
        <f t="shared" si="71"/>
        <v>0.875</v>
      </c>
      <c r="AA267" s="4">
        <f t="shared" si="72"/>
        <v>1.7499999999999998</v>
      </c>
      <c r="AB267" s="4">
        <f t="shared" si="73"/>
        <v>3.5</v>
      </c>
      <c r="AC267" s="4">
        <f t="shared" si="74"/>
        <v>36.75</v>
      </c>
      <c r="AD267" s="21">
        <f t="shared" si="75"/>
        <v>44.749242424242425</v>
      </c>
      <c r="AE267" s="3">
        <f t="shared" si="76"/>
        <v>11.706990259740261</v>
      </c>
      <c r="AF267" s="34">
        <f t="shared" si="77"/>
        <v>9.6500811688311501</v>
      </c>
      <c r="AG267" s="3">
        <f t="shared" si="78"/>
        <v>1.2131494082715835</v>
      </c>
      <c r="AH267" s="3"/>
      <c r="AI267" s="7"/>
    </row>
    <row r="268" spans="1:35" x14ac:dyDescent="0.35">
      <c r="A268" s="2">
        <f t="shared" si="47"/>
        <v>978.63020053475827</v>
      </c>
      <c r="C268">
        <f t="shared" si="63"/>
        <v>245</v>
      </c>
      <c r="D268" s="5"/>
      <c r="E268" s="8">
        <v>251</v>
      </c>
      <c r="F268" s="18" t="s">
        <v>23</v>
      </c>
      <c r="G268" s="4">
        <f t="shared" si="80"/>
        <v>36</v>
      </c>
      <c r="H268" s="17">
        <v>0</v>
      </c>
      <c r="I268" s="17">
        <v>0</v>
      </c>
      <c r="J268" s="17">
        <v>5</v>
      </c>
      <c r="K268" s="18">
        <v>15</v>
      </c>
      <c r="L268" s="18">
        <v>30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4">
        <f t="shared" si="64"/>
        <v>50</v>
      </c>
      <c r="S268" s="10"/>
      <c r="T268" s="4">
        <f t="shared" si="65"/>
        <v>0</v>
      </c>
      <c r="U268" s="4">
        <f t="shared" si="66"/>
        <v>0</v>
      </c>
      <c r="V268" s="4">
        <f t="shared" si="67"/>
        <v>0.16666666666666663</v>
      </c>
      <c r="W268" s="4">
        <f t="shared" si="68"/>
        <v>0.63636363636363624</v>
      </c>
      <c r="X268" s="4">
        <f t="shared" si="69"/>
        <v>1.7499999999999998</v>
      </c>
      <c r="Y268" s="4">
        <f t="shared" si="70"/>
        <v>0</v>
      </c>
      <c r="Z268" s="4">
        <f t="shared" si="71"/>
        <v>0</v>
      </c>
      <c r="AA268" s="4">
        <f t="shared" si="72"/>
        <v>0</v>
      </c>
      <c r="AB268" s="4">
        <f t="shared" si="73"/>
        <v>0</v>
      </c>
      <c r="AC268" s="4">
        <f t="shared" si="74"/>
        <v>0</v>
      </c>
      <c r="AD268" s="21">
        <f t="shared" si="75"/>
        <v>2.5530303030303028</v>
      </c>
      <c r="AE268" s="3">
        <f t="shared" si="76"/>
        <v>11.107575757575757</v>
      </c>
      <c r="AF268" s="34">
        <f t="shared" si="77"/>
        <v>9.6500811688311501</v>
      </c>
      <c r="AG268" s="3">
        <f t="shared" si="78"/>
        <v>1.1510344382855739</v>
      </c>
      <c r="AH268" s="3"/>
      <c r="AI268" s="7"/>
    </row>
    <row r="269" spans="1:35" x14ac:dyDescent="0.35">
      <c r="A269" s="2">
        <f t="shared" si="47"/>
        <v>978.63020053475827</v>
      </c>
      <c r="C269">
        <f t="shared" si="63"/>
        <v>246</v>
      </c>
      <c r="D269" s="5"/>
      <c r="E269" s="8">
        <v>252</v>
      </c>
      <c r="F269" s="18" t="s">
        <v>23</v>
      </c>
      <c r="G269" s="4">
        <f t="shared" si="80"/>
        <v>36</v>
      </c>
      <c r="H269" s="17">
        <v>0</v>
      </c>
      <c r="I269" s="17">
        <v>0</v>
      </c>
      <c r="J269" s="17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4">
        <f t="shared" si="64"/>
        <v>0</v>
      </c>
      <c r="S269" s="10"/>
      <c r="T269" s="4">
        <f t="shared" si="65"/>
        <v>0</v>
      </c>
      <c r="U269" s="4">
        <f t="shared" si="66"/>
        <v>0</v>
      </c>
      <c r="V269" s="4">
        <f t="shared" si="67"/>
        <v>0</v>
      </c>
      <c r="W269" s="4">
        <f t="shared" si="68"/>
        <v>0</v>
      </c>
      <c r="X269" s="4">
        <f t="shared" si="69"/>
        <v>0</v>
      </c>
      <c r="Y269" s="4">
        <f t="shared" si="70"/>
        <v>0</v>
      </c>
      <c r="Z269" s="4">
        <f t="shared" si="71"/>
        <v>0</v>
      </c>
      <c r="AA269" s="4">
        <f t="shared" si="72"/>
        <v>0</v>
      </c>
      <c r="AB269" s="4">
        <f t="shared" si="73"/>
        <v>0</v>
      </c>
      <c r="AC269" s="4">
        <f t="shared" si="74"/>
        <v>0</v>
      </c>
      <c r="AD269" s="21">
        <f t="shared" si="75"/>
        <v>0</v>
      </c>
      <c r="AE269" s="3">
        <f t="shared" si="76"/>
        <v>10.323448917748918</v>
      </c>
      <c r="AF269" s="34">
        <f t="shared" si="77"/>
        <v>9.6500811688311501</v>
      </c>
      <c r="AG269" s="3">
        <f t="shared" si="78"/>
        <v>1.0697784544126614</v>
      </c>
      <c r="AH269" s="3">
        <f>SUM(AD263:AD269)</f>
        <v>73.748484848484836</v>
      </c>
      <c r="AI269" s="7">
        <f>+AH269/AH262</f>
        <v>1.0454823708826908</v>
      </c>
    </row>
    <row r="270" spans="1:35" x14ac:dyDescent="0.35">
      <c r="A270" s="2">
        <f t="shared" si="47"/>
        <v>998.8794429590007</v>
      </c>
      <c r="C270">
        <f t="shared" si="63"/>
        <v>247</v>
      </c>
      <c r="D270" s="5" t="s">
        <v>47</v>
      </c>
      <c r="E270" s="8">
        <v>253</v>
      </c>
      <c r="F270" s="18" t="s">
        <v>19</v>
      </c>
      <c r="G270" s="4">
        <f>+G269+1</f>
        <v>37</v>
      </c>
      <c r="H270" s="60">
        <v>0</v>
      </c>
      <c r="I270" s="60">
        <v>0</v>
      </c>
      <c r="J270" s="60">
        <v>5</v>
      </c>
      <c r="K270" s="18">
        <v>10</v>
      </c>
      <c r="L270" s="18">
        <v>10</v>
      </c>
      <c r="M270" s="18">
        <v>10</v>
      </c>
      <c r="N270" s="18">
        <v>10</v>
      </c>
      <c r="O270" s="18">
        <v>15</v>
      </c>
      <c r="P270" s="18">
        <v>10</v>
      </c>
      <c r="Q270" s="18">
        <v>40</v>
      </c>
      <c r="R270" s="4">
        <f t="shared" ref="R270:R276" si="81">SUM(H270:Q270)</f>
        <v>110</v>
      </c>
      <c r="S270" s="10"/>
      <c r="T270" s="4">
        <f t="shared" ref="T270:T276" si="82">+H270*H$8</f>
        <v>0</v>
      </c>
      <c r="U270" s="4">
        <f t="shared" ref="U270:U276" si="83">+I270*I$8</f>
        <v>0</v>
      </c>
      <c r="V270" s="4">
        <f t="shared" ref="V270:V276" si="84">+J270*J$8</f>
        <v>0.16666666666666663</v>
      </c>
      <c r="W270" s="4">
        <f t="shared" ref="W270:W276" si="85">+K270*K$8</f>
        <v>0.4242424242424242</v>
      </c>
      <c r="X270" s="4">
        <f t="shared" ref="X270:X276" si="86">+L270*L$8</f>
        <v>0.58333333333333326</v>
      </c>
      <c r="Y270" s="4">
        <f t="shared" ref="Y270:Y276" si="87">+M270*M$8</f>
        <v>0.7</v>
      </c>
      <c r="Z270" s="4">
        <f t="shared" ref="Z270:Z276" si="88">+N270*N$8</f>
        <v>0.875</v>
      </c>
      <c r="AA270" s="4">
        <f t="shared" ref="AA270:AA276" si="89">+O270*O$8</f>
        <v>1.7499999999999998</v>
      </c>
      <c r="AB270" s="4">
        <f t="shared" ref="AB270:AB276" si="90">+P270*P$8</f>
        <v>1.75</v>
      </c>
      <c r="AC270" s="4">
        <f t="shared" ref="AC270:AC276" si="91">+Q270*Q$8</f>
        <v>14</v>
      </c>
      <c r="AD270" s="21">
        <f t="shared" ref="AD270:AD276" si="92">SUM(T270:AC270)</f>
        <v>20.249242424242425</v>
      </c>
      <c r="AE270" s="3">
        <f t="shared" ref="AE270:AE276" si="93">+((AD264*0.777)+(AD265*0.85)+(AD266*0.925)+(AD267)+(AD268*1.075)+(AD269*1.15)+(AD270*1.225))/7</f>
        <v>10.958877164502166</v>
      </c>
      <c r="AF270" s="34">
        <f t="shared" si="77"/>
        <v>9.6500811688311501</v>
      </c>
      <c r="AG270" s="3">
        <f t="shared" ref="AG270:AG276" si="94">+AE270/AF270</f>
        <v>1.1356253872659956</v>
      </c>
      <c r="AH270" s="3"/>
      <c r="AI270" s="7"/>
    </row>
    <row r="271" spans="1:35" x14ac:dyDescent="0.35">
      <c r="A271" s="2">
        <f t="shared" si="47"/>
        <v>1000.3945944741522</v>
      </c>
      <c r="C271">
        <f t="shared" si="63"/>
        <v>248</v>
      </c>
      <c r="D271" s="5" t="s">
        <v>25</v>
      </c>
      <c r="E271" s="8">
        <v>254</v>
      </c>
      <c r="F271" s="18" t="s">
        <v>20</v>
      </c>
      <c r="G271" s="4">
        <f>+G270+0</f>
        <v>37</v>
      </c>
      <c r="H271" s="60">
        <v>0</v>
      </c>
      <c r="I271" s="60">
        <v>0</v>
      </c>
      <c r="J271" s="60">
        <v>20</v>
      </c>
      <c r="K271" s="18">
        <v>20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4">
        <f t="shared" si="81"/>
        <v>40</v>
      </c>
      <c r="S271" s="10"/>
      <c r="T271" s="4">
        <f t="shared" si="82"/>
        <v>0</v>
      </c>
      <c r="U271" s="4">
        <f t="shared" si="83"/>
        <v>0</v>
      </c>
      <c r="V271" s="4">
        <f t="shared" si="84"/>
        <v>0.66666666666666652</v>
      </c>
      <c r="W271" s="4">
        <f t="shared" si="85"/>
        <v>0.8484848484848484</v>
      </c>
      <c r="X271" s="4">
        <f t="shared" si="86"/>
        <v>0</v>
      </c>
      <c r="Y271" s="4">
        <f t="shared" si="87"/>
        <v>0</v>
      </c>
      <c r="Z271" s="4">
        <f t="shared" si="88"/>
        <v>0</v>
      </c>
      <c r="AA271" s="4">
        <f t="shared" si="89"/>
        <v>0</v>
      </c>
      <c r="AB271" s="4">
        <f t="shared" si="90"/>
        <v>0</v>
      </c>
      <c r="AC271" s="4">
        <f t="shared" si="91"/>
        <v>0</v>
      </c>
      <c r="AD271" s="21">
        <f t="shared" si="92"/>
        <v>1.5151515151515149</v>
      </c>
      <c r="AE271" s="3">
        <f t="shared" si="93"/>
        <v>10.292380952380954</v>
      </c>
      <c r="AF271" s="34">
        <f t="shared" si="77"/>
        <v>9.6500811688311501</v>
      </c>
      <c r="AG271" s="3">
        <f t="shared" si="94"/>
        <v>1.0665590032158871</v>
      </c>
      <c r="AH271" s="3"/>
      <c r="AI271" s="7"/>
    </row>
    <row r="272" spans="1:35" x14ac:dyDescent="0.35">
      <c r="A272" s="2">
        <f t="shared" si="47"/>
        <v>1004.2014126559703</v>
      </c>
      <c r="C272">
        <f t="shared" si="63"/>
        <v>249</v>
      </c>
      <c r="D272" s="5"/>
      <c r="E272" s="8">
        <v>255</v>
      </c>
      <c r="F272" s="18" t="s">
        <v>21</v>
      </c>
      <c r="G272" s="4">
        <f>+G271+0</f>
        <v>37</v>
      </c>
      <c r="H272" s="60">
        <v>0</v>
      </c>
      <c r="I272" s="60">
        <v>0</v>
      </c>
      <c r="J272" s="60">
        <v>10</v>
      </c>
      <c r="K272" s="18">
        <v>20</v>
      </c>
      <c r="L272" s="18">
        <v>45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4">
        <f t="shared" si="81"/>
        <v>75</v>
      </c>
      <c r="S272" s="10"/>
      <c r="T272" s="4">
        <f t="shared" si="82"/>
        <v>0</v>
      </c>
      <c r="U272" s="4">
        <f t="shared" si="83"/>
        <v>0</v>
      </c>
      <c r="V272" s="4">
        <f t="shared" si="84"/>
        <v>0.33333333333333326</v>
      </c>
      <c r="W272" s="4">
        <f t="shared" si="85"/>
        <v>0.8484848484848484</v>
      </c>
      <c r="X272" s="4">
        <f t="shared" si="86"/>
        <v>2.6249999999999996</v>
      </c>
      <c r="Y272" s="4">
        <f t="shared" si="87"/>
        <v>0</v>
      </c>
      <c r="Z272" s="4">
        <f t="shared" si="88"/>
        <v>0</v>
      </c>
      <c r="AA272" s="4">
        <f t="shared" si="89"/>
        <v>0</v>
      </c>
      <c r="AB272" s="4">
        <f t="shared" si="90"/>
        <v>0</v>
      </c>
      <c r="AC272" s="4">
        <f t="shared" si="91"/>
        <v>0</v>
      </c>
      <c r="AD272" s="21">
        <f t="shared" si="92"/>
        <v>3.8068181818181812</v>
      </c>
      <c r="AE272" s="3">
        <f t="shared" si="93"/>
        <v>9.7960173160173163</v>
      </c>
      <c r="AF272" s="34">
        <f t="shared" si="77"/>
        <v>9.6500811688311501</v>
      </c>
      <c r="AG272" s="3">
        <f t="shared" si="94"/>
        <v>1.0151227896048716</v>
      </c>
      <c r="AH272" s="3"/>
      <c r="AI272" s="7"/>
    </row>
    <row r="273" spans="1:35" x14ac:dyDescent="0.35">
      <c r="A273" s="2">
        <f t="shared" si="47"/>
        <v>1004.2014126559703</v>
      </c>
      <c r="C273">
        <f t="shared" si="63"/>
        <v>250</v>
      </c>
      <c r="D273" s="5"/>
      <c r="E273" s="8">
        <v>256</v>
      </c>
      <c r="F273" s="18" t="s">
        <v>20</v>
      </c>
      <c r="G273" s="4">
        <f t="shared" ref="G273:G276" si="95">+G272+0</f>
        <v>37</v>
      </c>
      <c r="H273" s="60">
        <v>0</v>
      </c>
      <c r="I273" s="60">
        <v>0</v>
      </c>
      <c r="J273" s="60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4">
        <f t="shared" si="81"/>
        <v>0</v>
      </c>
      <c r="S273" s="10"/>
      <c r="T273" s="4">
        <f t="shared" si="82"/>
        <v>0</v>
      </c>
      <c r="U273" s="4">
        <f t="shared" si="83"/>
        <v>0</v>
      </c>
      <c r="V273" s="4">
        <f t="shared" si="84"/>
        <v>0</v>
      </c>
      <c r="W273" s="4">
        <f t="shared" si="85"/>
        <v>0</v>
      </c>
      <c r="X273" s="4">
        <f t="shared" si="86"/>
        <v>0</v>
      </c>
      <c r="Y273" s="4">
        <f t="shared" si="87"/>
        <v>0</v>
      </c>
      <c r="Z273" s="4">
        <f t="shared" si="88"/>
        <v>0</v>
      </c>
      <c r="AA273" s="4">
        <f t="shared" si="89"/>
        <v>0</v>
      </c>
      <c r="AB273" s="4">
        <f t="shared" si="90"/>
        <v>0</v>
      </c>
      <c r="AC273" s="4">
        <f t="shared" si="91"/>
        <v>0</v>
      </c>
      <c r="AD273" s="21">
        <f t="shared" si="92"/>
        <v>0</v>
      </c>
      <c r="AE273" s="3">
        <f t="shared" si="93"/>
        <v>9.0280154761904754</v>
      </c>
      <c r="AF273" s="34">
        <f t="shared" si="77"/>
        <v>9.6500811688311501</v>
      </c>
      <c r="AG273" s="3">
        <f t="shared" si="94"/>
        <v>0.93553777613292122</v>
      </c>
      <c r="AH273" s="3"/>
      <c r="AI273" s="7"/>
    </row>
    <row r="274" spans="1:35" x14ac:dyDescent="0.35">
      <c r="A274" s="2">
        <f t="shared" si="47"/>
        <v>1054.2006550802128</v>
      </c>
      <c r="C274">
        <f t="shared" si="63"/>
        <v>251</v>
      </c>
      <c r="D274" s="5" t="s">
        <v>50</v>
      </c>
      <c r="E274" s="8">
        <v>257</v>
      </c>
      <c r="F274" s="18" t="s">
        <v>22</v>
      </c>
      <c r="G274" s="4">
        <f t="shared" si="95"/>
        <v>37</v>
      </c>
      <c r="H274" s="60">
        <v>0</v>
      </c>
      <c r="I274" s="60">
        <v>0</v>
      </c>
      <c r="J274" s="60">
        <v>5</v>
      </c>
      <c r="K274" s="18">
        <v>10</v>
      </c>
      <c r="L274" s="18">
        <v>10</v>
      </c>
      <c r="M274" s="18">
        <v>10</v>
      </c>
      <c r="N274" s="18">
        <v>10</v>
      </c>
      <c r="O274" s="18">
        <v>15</v>
      </c>
      <c r="P274" s="18">
        <v>10</v>
      </c>
      <c r="Q274" s="18">
        <v>125</v>
      </c>
      <c r="R274" s="4">
        <f t="shared" si="81"/>
        <v>195</v>
      </c>
      <c r="S274" s="10"/>
      <c r="T274" s="4">
        <f t="shared" si="82"/>
        <v>0</v>
      </c>
      <c r="U274" s="4">
        <f t="shared" si="83"/>
        <v>0</v>
      </c>
      <c r="V274" s="4">
        <f t="shared" si="84"/>
        <v>0.16666666666666663</v>
      </c>
      <c r="W274" s="4">
        <f t="shared" si="85"/>
        <v>0.4242424242424242</v>
      </c>
      <c r="X274" s="4">
        <f t="shared" si="86"/>
        <v>0.58333333333333326</v>
      </c>
      <c r="Y274" s="4">
        <f t="shared" si="87"/>
        <v>0.7</v>
      </c>
      <c r="Z274" s="4">
        <f t="shared" si="88"/>
        <v>0.875</v>
      </c>
      <c r="AA274" s="4">
        <f t="shared" si="89"/>
        <v>1.7499999999999998</v>
      </c>
      <c r="AB274" s="4">
        <f t="shared" si="90"/>
        <v>1.75</v>
      </c>
      <c r="AC274" s="4">
        <f t="shared" si="91"/>
        <v>43.75</v>
      </c>
      <c r="AD274" s="21">
        <f t="shared" si="92"/>
        <v>49.999242424242425</v>
      </c>
      <c r="AE274" s="3">
        <f t="shared" si="93"/>
        <v>12.510115259740262</v>
      </c>
      <c r="AF274" s="34">
        <f t="shared" si="77"/>
        <v>10.27508116883115</v>
      </c>
      <c r="AG274" s="3">
        <f t="shared" si="94"/>
        <v>1.2175198476960898</v>
      </c>
      <c r="AH274" s="3"/>
      <c r="AI274" s="7"/>
    </row>
    <row r="275" spans="1:35" x14ac:dyDescent="0.35">
      <c r="A275" s="2">
        <f t="shared" si="47"/>
        <v>1056.753685383243</v>
      </c>
      <c r="C275">
        <f t="shared" si="63"/>
        <v>252</v>
      </c>
      <c r="D275" s="5"/>
      <c r="E275" s="8">
        <v>258</v>
      </c>
      <c r="F275" s="18" t="s">
        <v>23</v>
      </c>
      <c r="G275" s="4">
        <f t="shared" si="95"/>
        <v>37</v>
      </c>
      <c r="H275" s="17">
        <v>0</v>
      </c>
      <c r="I275" s="17">
        <v>0</v>
      </c>
      <c r="J275" s="17">
        <v>5</v>
      </c>
      <c r="K275" s="18">
        <v>15</v>
      </c>
      <c r="L275" s="18">
        <v>30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4">
        <f t="shared" si="81"/>
        <v>50</v>
      </c>
      <c r="S275" s="10"/>
      <c r="T275" s="4">
        <f t="shared" si="82"/>
        <v>0</v>
      </c>
      <c r="U275" s="4">
        <f t="shared" si="83"/>
        <v>0</v>
      </c>
      <c r="V275" s="4">
        <f t="shared" si="84"/>
        <v>0.16666666666666663</v>
      </c>
      <c r="W275" s="4">
        <f t="shared" si="85"/>
        <v>0.63636363636363624</v>
      </c>
      <c r="X275" s="4">
        <f t="shared" si="86"/>
        <v>1.7499999999999998</v>
      </c>
      <c r="Y275" s="4">
        <f t="shared" si="87"/>
        <v>0</v>
      </c>
      <c r="Z275" s="4">
        <f t="shared" si="88"/>
        <v>0</v>
      </c>
      <c r="AA275" s="4">
        <f t="shared" si="89"/>
        <v>0</v>
      </c>
      <c r="AB275" s="4">
        <f t="shared" si="90"/>
        <v>0</v>
      </c>
      <c r="AC275" s="4">
        <f t="shared" si="91"/>
        <v>0</v>
      </c>
      <c r="AD275" s="21">
        <f t="shared" si="92"/>
        <v>2.5530303030303028</v>
      </c>
      <c r="AE275" s="3">
        <f t="shared" si="93"/>
        <v>11.863825757575755</v>
      </c>
      <c r="AF275" s="34">
        <f t="shared" si="77"/>
        <v>10.27508116883115</v>
      </c>
      <c r="AG275" s="3">
        <f t="shared" si="94"/>
        <v>1.1546211229517065</v>
      </c>
      <c r="AH275" s="3"/>
      <c r="AI275" s="7"/>
    </row>
    <row r="276" spans="1:35" x14ac:dyDescent="0.35">
      <c r="A276" s="2">
        <f t="shared" si="47"/>
        <v>1056.753685383243</v>
      </c>
      <c r="C276">
        <f t="shared" si="63"/>
        <v>253</v>
      </c>
      <c r="D276" s="5"/>
      <c r="E276" s="8">
        <v>259</v>
      </c>
      <c r="F276" s="18" t="s">
        <v>23</v>
      </c>
      <c r="G276" s="4">
        <f t="shared" si="95"/>
        <v>37</v>
      </c>
      <c r="H276" s="17">
        <v>0</v>
      </c>
      <c r="I276" s="17">
        <v>0</v>
      </c>
      <c r="J276" s="17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4">
        <f t="shared" si="81"/>
        <v>0</v>
      </c>
      <c r="S276" s="10"/>
      <c r="T276" s="4">
        <f t="shared" si="82"/>
        <v>0</v>
      </c>
      <c r="U276" s="4">
        <f t="shared" si="83"/>
        <v>0</v>
      </c>
      <c r="V276" s="4">
        <f t="shared" si="84"/>
        <v>0</v>
      </c>
      <c r="W276" s="4">
        <f t="shared" si="85"/>
        <v>0</v>
      </c>
      <c r="X276" s="4">
        <f t="shared" si="86"/>
        <v>0</v>
      </c>
      <c r="Y276" s="4">
        <f t="shared" si="87"/>
        <v>0</v>
      </c>
      <c r="Z276" s="4">
        <f t="shared" si="88"/>
        <v>0</v>
      </c>
      <c r="AA276" s="4">
        <f t="shared" si="89"/>
        <v>0</v>
      </c>
      <c r="AB276" s="4">
        <f t="shared" si="90"/>
        <v>0</v>
      </c>
      <c r="AC276" s="4">
        <f t="shared" si="91"/>
        <v>0</v>
      </c>
      <c r="AD276" s="21">
        <f t="shared" si="92"/>
        <v>0</v>
      </c>
      <c r="AE276" s="3">
        <f t="shared" si="93"/>
        <v>11.032573917748918</v>
      </c>
      <c r="AF276" s="34">
        <f t="shared" si="77"/>
        <v>10.27508116883115</v>
      </c>
      <c r="AG276" s="3">
        <f t="shared" si="94"/>
        <v>1.0737213396635326</v>
      </c>
      <c r="AH276" s="3">
        <f>SUM(AD270:AD276)</f>
        <v>78.123484848484836</v>
      </c>
      <c r="AI276" s="7">
        <f>+AH276/AH269</f>
        <v>1.059323252660558</v>
      </c>
    </row>
    <row r="277" spans="1:35" x14ac:dyDescent="0.35">
      <c r="A277" s="2"/>
      <c r="AE277" s="3"/>
      <c r="AF277" s="28" t="s">
        <v>38</v>
      </c>
      <c r="AG277" s="29">
        <f>SUM(AG24:AG276)/253</f>
        <v>1.1146845463734174</v>
      </c>
      <c r="AH277" s="49"/>
      <c r="AI277" s="63">
        <f>SUM(AI31:AI276)/36</f>
        <v>1.0779216874952153</v>
      </c>
    </row>
    <row r="278" spans="1:35" x14ac:dyDescent="0.35">
      <c r="AI278"/>
    </row>
    <row r="279" spans="1:35" x14ac:dyDescent="0.35">
      <c r="AI279"/>
    </row>
    <row r="280" spans="1:35" x14ac:dyDescent="0.35">
      <c r="AI280"/>
    </row>
    <row r="281" spans="1:35" x14ac:dyDescent="0.35">
      <c r="AI281"/>
    </row>
    <row r="282" spans="1:35" x14ac:dyDescent="0.35">
      <c r="AI282"/>
    </row>
    <row r="283" spans="1:35" x14ac:dyDescent="0.35">
      <c r="AI283"/>
    </row>
    <row r="284" spans="1:35" x14ac:dyDescent="0.35">
      <c r="AI284"/>
    </row>
    <row r="285" spans="1:35" x14ac:dyDescent="0.35">
      <c r="AI285"/>
    </row>
    <row r="286" spans="1:35" x14ac:dyDescent="0.35">
      <c r="AI286"/>
    </row>
    <row r="287" spans="1:35" x14ac:dyDescent="0.35">
      <c r="AI287"/>
    </row>
    <row r="288" spans="1:35" x14ac:dyDescent="0.35">
      <c r="AI288"/>
    </row>
    <row r="289" spans="35:35" x14ac:dyDescent="0.35">
      <c r="AI289"/>
    </row>
    <row r="290" spans="35:35" x14ac:dyDescent="0.35">
      <c r="AI290"/>
    </row>
    <row r="291" spans="35:35" x14ac:dyDescent="0.35">
      <c r="AI291"/>
    </row>
    <row r="292" spans="35:35" x14ac:dyDescent="0.35">
      <c r="AI292"/>
    </row>
    <row r="293" spans="35:35" x14ac:dyDescent="0.35">
      <c r="AI293"/>
    </row>
    <row r="294" spans="35:35" x14ac:dyDescent="0.35">
      <c r="AI294"/>
    </row>
    <row r="295" spans="35:35" x14ac:dyDescent="0.35">
      <c r="AI295"/>
    </row>
    <row r="296" spans="35:35" x14ac:dyDescent="0.35">
      <c r="AI296"/>
    </row>
    <row r="297" spans="35:35" x14ac:dyDescent="0.35">
      <c r="AI297"/>
    </row>
    <row r="298" spans="35:35" x14ac:dyDescent="0.35">
      <c r="AI298"/>
    </row>
    <row r="299" spans="35:35" x14ac:dyDescent="0.35">
      <c r="AI299"/>
    </row>
    <row r="300" spans="35:35" x14ac:dyDescent="0.35">
      <c r="AI300"/>
    </row>
    <row r="301" spans="35:35" x14ac:dyDescent="0.35">
      <c r="AI301"/>
    </row>
    <row r="302" spans="35:35" x14ac:dyDescent="0.35">
      <c r="AI302"/>
    </row>
    <row r="303" spans="35:35" x14ac:dyDescent="0.35">
      <c r="AI303"/>
    </row>
    <row r="304" spans="35:35" x14ac:dyDescent="0.35">
      <c r="AI304"/>
    </row>
    <row r="305" spans="35:35" x14ac:dyDescent="0.35">
      <c r="AI305"/>
    </row>
    <row r="306" spans="35:35" x14ac:dyDescent="0.35">
      <c r="AI306"/>
    </row>
    <row r="307" spans="35:35" x14ac:dyDescent="0.35">
      <c r="AI307"/>
    </row>
    <row r="308" spans="35:35" x14ac:dyDescent="0.35">
      <c r="AI308"/>
    </row>
    <row r="309" spans="35:35" x14ac:dyDescent="0.35">
      <c r="AI309"/>
    </row>
    <row r="310" spans="35:35" x14ac:dyDescent="0.35">
      <c r="AI310"/>
    </row>
    <row r="311" spans="35:35" x14ac:dyDescent="0.35">
      <c r="AI311"/>
    </row>
    <row r="312" spans="35:35" x14ac:dyDescent="0.35">
      <c r="AI312"/>
    </row>
    <row r="313" spans="35:35" x14ac:dyDescent="0.35">
      <c r="AI313"/>
    </row>
    <row r="314" spans="35:35" x14ac:dyDescent="0.35">
      <c r="AI314"/>
    </row>
    <row r="315" spans="35:35" x14ac:dyDescent="0.35">
      <c r="AI315"/>
    </row>
    <row r="316" spans="35:35" x14ac:dyDescent="0.35">
      <c r="AI316"/>
    </row>
    <row r="317" spans="35:35" x14ac:dyDescent="0.35">
      <c r="AI317"/>
    </row>
    <row r="318" spans="35:35" x14ac:dyDescent="0.35">
      <c r="AI318"/>
    </row>
    <row r="319" spans="35:35" x14ac:dyDescent="0.35">
      <c r="AI319"/>
    </row>
    <row r="320" spans="35:35" x14ac:dyDescent="0.35">
      <c r="AI320"/>
    </row>
    <row r="321" spans="35:35" x14ac:dyDescent="0.35">
      <c r="AI321"/>
    </row>
    <row r="322" spans="35:35" x14ac:dyDescent="0.35">
      <c r="AI322"/>
    </row>
    <row r="323" spans="35:35" x14ac:dyDescent="0.35">
      <c r="AI323"/>
    </row>
    <row r="324" spans="35:35" x14ac:dyDescent="0.35">
      <c r="AI324"/>
    </row>
    <row r="325" spans="35:35" x14ac:dyDescent="0.35">
      <c r="AI325"/>
    </row>
    <row r="326" spans="35:35" x14ac:dyDescent="0.35">
      <c r="AI326"/>
    </row>
    <row r="327" spans="35:35" x14ac:dyDescent="0.35">
      <c r="AI327"/>
    </row>
    <row r="328" spans="35:35" x14ac:dyDescent="0.35">
      <c r="AI328"/>
    </row>
    <row r="329" spans="35:35" x14ac:dyDescent="0.35">
      <c r="AI329"/>
    </row>
    <row r="330" spans="35:35" x14ac:dyDescent="0.35">
      <c r="AI330"/>
    </row>
    <row r="331" spans="35:35" x14ac:dyDescent="0.35">
      <c r="AI331"/>
    </row>
    <row r="332" spans="35:35" x14ac:dyDescent="0.35">
      <c r="AI332"/>
    </row>
    <row r="333" spans="35:35" x14ac:dyDescent="0.35">
      <c r="AI333"/>
    </row>
    <row r="334" spans="35:35" x14ac:dyDescent="0.35">
      <c r="AI334"/>
    </row>
    <row r="335" spans="35:35" x14ac:dyDescent="0.35">
      <c r="AI335"/>
    </row>
    <row r="336" spans="35:35" x14ac:dyDescent="0.35">
      <c r="AI336"/>
    </row>
    <row r="337" spans="35:35" x14ac:dyDescent="0.35">
      <c r="AI337"/>
    </row>
    <row r="338" spans="35:35" x14ac:dyDescent="0.35">
      <c r="AI33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AB2C-6F12-404C-9B71-CC5F3D217667}">
  <dimension ref="A1:AI256"/>
  <sheetViews>
    <sheetView topLeftCell="D1" workbookViewId="0">
      <selection sqref="A1:C1048576"/>
    </sheetView>
  </sheetViews>
  <sheetFormatPr defaultRowHeight="14.5" x14ac:dyDescent="0.35"/>
  <cols>
    <col min="1" max="1" width="8.54296875" hidden="1" customWidth="1"/>
    <col min="2" max="2" width="6.81640625" hidden="1" customWidth="1"/>
    <col min="3" max="3" width="9" hidden="1" customWidth="1"/>
    <col min="4" max="4" width="7.1796875" customWidth="1"/>
    <col min="5" max="5" width="4.6328125" customWidth="1"/>
    <col min="6" max="6" width="8.90625" customWidth="1"/>
    <col min="7" max="7" width="7.7265625" customWidth="1"/>
    <col min="8" max="16" width="5" customWidth="1"/>
    <col min="17" max="17" width="5.7265625" customWidth="1"/>
    <col min="18" max="18" width="6" customWidth="1"/>
    <col min="19" max="19" width="1.26953125" customWidth="1"/>
    <col min="20" max="30" width="4.90625" customWidth="1"/>
    <col min="31" max="31" width="6.7265625" customWidth="1"/>
    <col min="32" max="32" width="7.26953125" customWidth="1"/>
    <col min="33" max="33" width="6.453125" customWidth="1"/>
    <col min="34" max="34" width="6.26953125" customWidth="1"/>
    <col min="35" max="35" width="5.7265625" style="39" customWidth="1"/>
  </cols>
  <sheetData>
    <row r="1" spans="1:35" x14ac:dyDescent="0.35">
      <c r="D1" s="61" t="s">
        <v>68</v>
      </c>
      <c r="F1" s="65" t="s">
        <v>69</v>
      </c>
      <c r="H1" s="5"/>
      <c r="I1" s="5"/>
      <c r="J1" s="5"/>
      <c r="K1" s="5"/>
      <c r="L1" s="5"/>
      <c r="M1" s="5"/>
      <c r="N1" s="18" t="s">
        <v>51</v>
      </c>
      <c r="O1" s="18" t="s">
        <v>51</v>
      </c>
      <c r="P1" s="18" t="s">
        <v>51</v>
      </c>
      <c r="Q1" s="18" t="s">
        <v>51</v>
      </c>
      <c r="T1" t="s">
        <v>36</v>
      </c>
      <c r="AG1" s="5"/>
      <c r="AH1" s="5"/>
    </row>
    <row r="2" spans="1:35" ht="15" thickBot="1" x14ac:dyDescent="0.4">
      <c r="C2" s="11"/>
      <c r="D2" s="11"/>
      <c r="F2" s="5"/>
      <c r="H2" s="25" t="s">
        <v>0</v>
      </c>
      <c r="I2" s="25" t="s">
        <v>2</v>
      </c>
      <c r="J2" s="25" t="s">
        <v>3</v>
      </c>
      <c r="K2" s="25" t="s">
        <v>4</v>
      </c>
      <c r="L2" s="25" t="s">
        <v>5</v>
      </c>
      <c r="M2" s="25" t="s">
        <v>6</v>
      </c>
      <c r="N2" s="25" t="s">
        <v>7</v>
      </c>
      <c r="O2" s="25" t="s">
        <v>8</v>
      </c>
      <c r="P2" s="25" t="s">
        <v>9</v>
      </c>
      <c r="Q2" s="25" t="s">
        <v>10</v>
      </c>
      <c r="AH2" s="5"/>
      <c r="AI2"/>
    </row>
    <row r="3" spans="1:35" ht="15" thickBot="1" x14ac:dyDescent="0.4">
      <c r="D3" s="44">
        <v>93</v>
      </c>
      <c r="E3" s="45" t="s">
        <v>39</v>
      </c>
      <c r="F3" s="46"/>
      <c r="G3" s="47" t="s">
        <v>11</v>
      </c>
      <c r="H3" s="9">
        <v>0.5</v>
      </c>
      <c r="I3" s="9">
        <v>0.56000000000000005</v>
      </c>
      <c r="J3" s="9">
        <v>0.61</v>
      </c>
      <c r="K3" s="9">
        <v>0.67</v>
      </c>
      <c r="L3" s="9">
        <v>0.72</v>
      </c>
      <c r="M3" s="9">
        <v>0.78</v>
      </c>
      <c r="N3" s="9">
        <v>0.83</v>
      </c>
      <c r="O3" s="9">
        <v>0.89</v>
      </c>
      <c r="P3" s="9">
        <v>0.94</v>
      </c>
      <c r="Q3" s="9">
        <v>1</v>
      </c>
      <c r="T3" s="1" t="s">
        <v>51</v>
      </c>
      <c r="U3" t="s">
        <v>37</v>
      </c>
      <c r="AH3" s="3"/>
      <c r="AI3" s="42"/>
    </row>
    <row r="4" spans="1:35" x14ac:dyDescent="0.35">
      <c r="F4" s="52" t="s">
        <v>59</v>
      </c>
      <c r="G4" s="43"/>
      <c r="H4" s="6">
        <f>+$Q4*H3</f>
        <v>46.5</v>
      </c>
      <c r="I4" s="6">
        <f t="shared" ref="I4:P4" si="0">+$Q4*I3</f>
        <v>52.080000000000005</v>
      </c>
      <c r="J4" s="6">
        <f t="shared" si="0"/>
        <v>56.73</v>
      </c>
      <c r="K4" s="6">
        <f t="shared" si="0"/>
        <v>62.31</v>
      </c>
      <c r="L4" s="6">
        <f t="shared" si="0"/>
        <v>66.959999999999994</v>
      </c>
      <c r="M4" s="6">
        <f t="shared" si="0"/>
        <v>72.540000000000006</v>
      </c>
      <c r="N4" s="6">
        <f t="shared" si="0"/>
        <v>77.19</v>
      </c>
      <c r="O4" s="6">
        <f t="shared" si="0"/>
        <v>82.77</v>
      </c>
      <c r="P4" s="6">
        <f t="shared" si="0"/>
        <v>87.42</v>
      </c>
      <c r="Q4" s="6">
        <f>+D3</f>
        <v>93</v>
      </c>
      <c r="T4" s="1" t="s">
        <v>27</v>
      </c>
      <c r="U4" t="s">
        <v>47</v>
      </c>
      <c r="V4" t="s">
        <v>52</v>
      </c>
      <c r="Z4" t="s">
        <v>58</v>
      </c>
      <c r="AA4" t="s">
        <v>60</v>
      </c>
      <c r="AI4" s="41"/>
    </row>
    <row r="5" spans="1:35" x14ac:dyDescent="0.35">
      <c r="F5" s="53" t="s">
        <v>34</v>
      </c>
      <c r="G5" s="43"/>
      <c r="H5" s="13">
        <v>0</v>
      </c>
      <c r="I5" s="13">
        <v>300</v>
      </c>
      <c r="J5" s="13">
        <v>350</v>
      </c>
      <c r="K5" s="13">
        <v>450</v>
      </c>
      <c r="L5" s="13">
        <v>550</v>
      </c>
      <c r="M5" s="13">
        <v>650</v>
      </c>
      <c r="N5" s="13">
        <v>725</v>
      </c>
      <c r="O5" s="13">
        <v>800</v>
      </c>
      <c r="P5" s="13">
        <v>875</v>
      </c>
      <c r="Q5" s="13">
        <v>950</v>
      </c>
      <c r="U5" t="s">
        <v>46</v>
      </c>
      <c r="V5" t="s">
        <v>53</v>
      </c>
      <c r="Z5" t="s">
        <v>58</v>
      </c>
      <c r="AA5" t="s">
        <v>61</v>
      </c>
      <c r="AE5" t="s">
        <v>63</v>
      </c>
      <c r="AF5" t="s">
        <v>67</v>
      </c>
      <c r="AI5"/>
    </row>
    <row r="6" spans="1:35" x14ac:dyDescent="0.35">
      <c r="F6" s="53" t="s">
        <v>35</v>
      </c>
      <c r="G6" s="43"/>
      <c r="H6" s="13">
        <v>300</v>
      </c>
      <c r="I6" s="13">
        <v>400</v>
      </c>
      <c r="J6" s="13">
        <v>450</v>
      </c>
      <c r="K6" s="13">
        <v>550</v>
      </c>
      <c r="L6" s="13">
        <v>650</v>
      </c>
      <c r="M6" s="13">
        <v>725</v>
      </c>
      <c r="N6" s="13">
        <v>800</v>
      </c>
      <c r="O6" s="13">
        <v>875</v>
      </c>
      <c r="P6" s="13">
        <v>950</v>
      </c>
      <c r="Q6" s="13">
        <v>1100</v>
      </c>
      <c r="T6" s="64" t="s">
        <v>63</v>
      </c>
      <c r="U6" t="s">
        <v>48</v>
      </c>
      <c r="V6" t="s">
        <v>54</v>
      </c>
      <c r="Z6" t="s">
        <v>58</v>
      </c>
      <c r="AA6" t="s">
        <v>64</v>
      </c>
      <c r="AE6" s="7"/>
      <c r="AI6"/>
    </row>
    <row r="7" spans="1:35" x14ac:dyDescent="0.35">
      <c r="F7" s="53" t="s">
        <v>70</v>
      </c>
      <c r="G7" s="43"/>
      <c r="H7" s="13">
        <v>30</v>
      </c>
      <c r="I7" s="13">
        <v>45</v>
      </c>
      <c r="J7" s="13">
        <v>60</v>
      </c>
      <c r="K7" s="13">
        <v>60</v>
      </c>
      <c r="L7" s="13">
        <v>75</v>
      </c>
      <c r="M7" s="13">
        <v>90</v>
      </c>
      <c r="N7" s="13">
        <v>105</v>
      </c>
      <c r="O7" s="13">
        <v>120</v>
      </c>
      <c r="P7" s="13">
        <v>150</v>
      </c>
      <c r="Q7" s="13" t="s">
        <v>45</v>
      </c>
      <c r="U7" t="s">
        <v>49</v>
      </c>
      <c r="V7" t="s">
        <v>55</v>
      </c>
      <c r="Z7" t="s">
        <v>58</v>
      </c>
      <c r="AA7" t="s">
        <v>65</v>
      </c>
      <c r="AE7" s="39"/>
      <c r="AI7"/>
    </row>
    <row r="8" spans="1:35" x14ac:dyDescent="0.35">
      <c r="F8" s="54" t="s">
        <v>30</v>
      </c>
      <c r="G8" s="43"/>
      <c r="H8" s="24">
        <v>2.3333333333333331E-2</v>
      </c>
      <c r="I8" s="24">
        <v>2.7450980392156859E-2</v>
      </c>
      <c r="J8" s="24">
        <v>3.3333333333333326E-2</v>
      </c>
      <c r="K8" s="24">
        <v>4.242424242424242E-2</v>
      </c>
      <c r="L8" s="24">
        <v>5.8333333333333327E-2</v>
      </c>
      <c r="M8" s="24">
        <v>6.9999999999999993E-2</v>
      </c>
      <c r="N8" s="24">
        <v>8.7499999999999994E-2</v>
      </c>
      <c r="O8" s="24">
        <v>0.11666666666666665</v>
      </c>
      <c r="P8" s="24">
        <v>0.17499999999999999</v>
      </c>
      <c r="Q8" s="24">
        <v>0.35</v>
      </c>
      <c r="U8" t="s">
        <v>50</v>
      </c>
      <c r="V8" t="s">
        <v>56</v>
      </c>
      <c r="Z8" t="s">
        <v>58</v>
      </c>
      <c r="AA8" t="s">
        <v>62</v>
      </c>
      <c r="AE8" s="39"/>
      <c r="AI8"/>
    </row>
    <row r="9" spans="1:35" x14ac:dyDescent="0.35">
      <c r="C9" s="5"/>
      <c r="D9" s="5"/>
      <c r="F9" s="54" t="s">
        <v>28</v>
      </c>
      <c r="G9" s="43"/>
      <c r="H9" s="26">
        <f>+$Q8/H8</f>
        <v>15</v>
      </c>
      <c r="I9" s="26">
        <f t="shared" ref="I9:P9" si="1">+$Q8/I8</f>
        <v>12.750000000000002</v>
      </c>
      <c r="J9" s="26">
        <f t="shared" si="1"/>
        <v>10.500000000000002</v>
      </c>
      <c r="K9" s="26">
        <f t="shared" si="1"/>
        <v>8.25</v>
      </c>
      <c r="L9" s="26">
        <f t="shared" si="1"/>
        <v>6</v>
      </c>
      <c r="M9" s="26">
        <f t="shared" si="1"/>
        <v>5</v>
      </c>
      <c r="N9" s="26">
        <f t="shared" si="1"/>
        <v>4</v>
      </c>
      <c r="O9" s="26">
        <f t="shared" si="1"/>
        <v>3</v>
      </c>
      <c r="P9" s="26">
        <f t="shared" si="1"/>
        <v>2</v>
      </c>
      <c r="Q9" s="26">
        <v>1</v>
      </c>
      <c r="AE9" s="39"/>
      <c r="AI9"/>
    </row>
    <row r="10" spans="1:35" x14ac:dyDescent="0.35">
      <c r="C10" s="5"/>
      <c r="D10" s="5"/>
      <c r="F10" s="55" t="s">
        <v>29</v>
      </c>
      <c r="G10" s="56"/>
      <c r="H10" s="27">
        <v>37</v>
      </c>
      <c r="I10" s="27">
        <v>30</v>
      </c>
      <c r="J10" s="27">
        <v>26</v>
      </c>
      <c r="K10" s="27">
        <v>22</v>
      </c>
      <c r="L10" s="27">
        <v>18</v>
      </c>
      <c r="M10" s="27">
        <v>14</v>
      </c>
      <c r="N10" s="27">
        <v>12</v>
      </c>
      <c r="O10" s="27">
        <v>9</v>
      </c>
      <c r="P10" s="27">
        <v>7</v>
      </c>
      <c r="Q10" s="27">
        <v>1</v>
      </c>
      <c r="AD10" s="2"/>
      <c r="AE10" s="39"/>
      <c r="AI10"/>
    </row>
    <row r="11" spans="1:35" x14ac:dyDescent="0.35">
      <c r="C11" s="5"/>
      <c r="D11" s="5"/>
      <c r="F11" s="57" t="s">
        <v>31</v>
      </c>
      <c r="G11" s="58"/>
      <c r="H11" s="50">
        <v>0.06</v>
      </c>
      <c r="I11" s="50">
        <v>7.0000000000000007E-2</v>
      </c>
      <c r="J11" s="50">
        <v>0.09</v>
      </c>
      <c r="K11" s="50">
        <v>0.12</v>
      </c>
      <c r="L11" s="50">
        <v>0.15</v>
      </c>
      <c r="M11" s="50">
        <v>0.19</v>
      </c>
      <c r="N11" s="50">
        <v>0.22</v>
      </c>
      <c r="O11" s="50">
        <v>0.26</v>
      </c>
      <c r="P11" s="50">
        <v>0.31</v>
      </c>
      <c r="Q11" s="50">
        <v>0.35</v>
      </c>
      <c r="AE11" s="39"/>
      <c r="AI11"/>
    </row>
    <row r="12" spans="1:35" x14ac:dyDescent="0.35">
      <c r="C12" s="5"/>
      <c r="D12" s="5"/>
      <c r="F12" s="57" t="s">
        <v>33</v>
      </c>
      <c r="G12" s="58"/>
      <c r="H12" s="51">
        <v>5.8</v>
      </c>
      <c r="I12" s="51">
        <v>5</v>
      </c>
      <c r="J12" s="51">
        <v>3.9</v>
      </c>
      <c r="K12" s="51">
        <v>2.9</v>
      </c>
      <c r="L12" s="51">
        <v>2.2999999999999998</v>
      </c>
      <c r="M12" s="51">
        <v>1.8</v>
      </c>
      <c r="N12" s="51">
        <v>1.6</v>
      </c>
      <c r="O12" s="51">
        <v>1.3</v>
      </c>
      <c r="P12" s="51">
        <v>1.1000000000000001</v>
      </c>
      <c r="Q12" s="51">
        <v>1</v>
      </c>
      <c r="AE12" s="39"/>
      <c r="AI12"/>
    </row>
    <row r="13" spans="1:35" x14ac:dyDescent="0.35">
      <c r="C13" s="5"/>
      <c r="D13" s="5"/>
      <c r="AI13"/>
    </row>
    <row r="14" spans="1:35" x14ac:dyDescent="0.35">
      <c r="C14" s="5"/>
      <c r="D14" s="1" t="s">
        <v>27</v>
      </c>
      <c r="H14" s="5"/>
      <c r="I14" s="5"/>
      <c r="J14" s="5"/>
      <c r="K14" s="5"/>
      <c r="L14" s="5"/>
      <c r="M14" s="5"/>
      <c r="N14" s="5"/>
      <c r="O14" s="5"/>
      <c r="P14" s="5"/>
      <c r="Q14" s="5"/>
      <c r="AD14" s="2"/>
      <c r="AE14" s="30" t="s">
        <v>16</v>
      </c>
      <c r="AF14" s="3"/>
      <c r="AG14" s="3"/>
      <c r="AH14" s="30" t="s">
        <v>40</v>
      </c>
      <c r="AI14" s="7"/>
    </row>
    <row r="15" spans="1:35" x14ac:dyDescent="0.35">
      <c r="A15" s="32" t="s">
        <v>41</v>
      </c>
      <c r="C15" s="5"/>
      <c r="D15" s="35" t="s">
        <v>43</v>
      </c>
      <c r="AD15" s="2"/>
      <c r="AE15" s="30" t="s">
        <v>13</v>
      </c>
      <c r="AF15" s="30" t="s">
        <v>14</v>
      </c>
      <c r="AG15" s="30" t="s">
        <v>15</v>
      </c>
      <c r="AH15" s="30" t="s">
        <v>24</v>
      </c>
      <c r="AI15" s="31" t="s">
        <v>26</v>
      </c>
    </row>
    <row r="16" spans="1:35" x14ac:dyDescent="0.35">
      <c r="A16" s="33" t="s">
        <v>12</v>
      </c>
      <c r="D16" s="35" t="s">
        <v>57</v>
      </c>
      <c r="S16" s="10"/>
      <c r="T16" s="12" t="s">
        <v>32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H16" s="5"/>
    </row>
    <row r="17" spans="1:35" x14ac:dyDescent="0.35">
      <c r="A17" s="32" t="s">
        <v>42</v>
      </c>
      <c r="C17" s="1"/>
      <c r="D17" s="36" t="s">
        <v>44</v>
      </c>
      <c r="E17" s="23" t="s">
        <v>1</v>
      </c>
      <c r="F17" s="18"/>
      <c r="G17" s="14" t="s">
        <v>18</v>
      </c>
      <c r="H17" s="59" t="s">
        <v>0</v>
      </c>
      <c r="I17" s="59" t="s">
        <v>2</v>
      </c>
      <c r="J17" s="59" t="s">
        <v>3</v>
      </c>
      <c r="K17" s="16" t="s">
        <v>4</v>
      </c>
      <c r="L17" s="16" t="s">
        <v>5</v>
      </c>
      <c r="M17" s="16" t="s">
        <v>6</v>
      </c>
      <c r="N17" s="16" t="s">
        <v>7</v>
      </c>
      <c r="O17" s="16" t="s">
        <v>8</v>
      </c>
      <c r="P17" s="16" t="s">
        <v>9</v>
      </c>
      <c r="Q17" s="16" t="s">
        <v>10</v>
      </c>
      <c r="R17" s="14" t="s">
        <v>17</v>
      </c>
      <c r="S17" s="22"/>
      <c r="T17" s="19" t="s">
        <v>0</v>
      </c>
      <c r="U17" s="19" t="s">
        <v>2</v>
      </c>
      <c r="V17" s="19" t="s">
        <v>3</v>
      </c>
      <c r="W17" s="19" t="s">
        <v>4</v>
      </c>
      <c r="X17" s="19" t="s">
        <v>5</v>
      </c>
      <c r="Y17" s="19" t="s">
        <v>6</v>
      </c>
      <c r="Z17" s="19" t="s">
        <v>7</v>
      </c>
      <c r="AA17" s="19" t="s">
        <v>8</v>
      </c>
      <c r="AB17" s="19" t="s">
        <v>9</v>
      </c>
      <c r="AC17" s="19" t="s">
        <v>10</v>
      </c>
      <c r="AD17" s="20" t="s">
        <v>12</v>
      </c>
      <c r="AH17" s="5"/>
    </row>
    <row r="18" spans="1:35" x14ac:dyDescent="0.35">
      <c r="A18" s="2">
        <f>+AD18</f>
        <v>2.0766488413547233</v>
      </c>
      <c r="D18" s="48"/>
      <c r="E18" s="8">
        <v>1</v>
      </c>
      <c r="F18" s="18" t="s">
        <v>19</v>
      </c>
      <c r="G18" s="4">
        <v>1</v>
      </c>
      <c r="H18" s="60">
        <v>0</v>
      </c>
      <c r="I18" s="60">
        <v>5</v>
      </c>
      <c r="J18" s="60">
        <v>20</v>
      </c>
      <c r="K18" s="18">
        <v>30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4">
        <f t="shared" ref="R18:R81" si="2">SUM(H18:Q18)</f>
        <v>55</v>
      </c>
      <c r="S18" s="10"/>
      <c r="T18" s="4">
        <f t="shared" ref="T18:T81" si="3">+H18*H$8</f>
        <v>0</v>
      </c>
      <c r="U18" s="4">
        <f t="shared" ref="U18:U81" si="4">+I18*I$8</f>
        <v>0.1372549019607843</v>
      </c>
      <c r="V18" s="4">
        <f t="shared" ref="V18:V81" si="5">+J18*J$8</f>
        <v>0.66666666666666652</v>
      </c>
      <c r="W18" s="4">
        <f t="shared" ref="W18:W81" si="6">+K18*K$8</f>
        <v>1.2727272727272725</v>
      </c>
      <c r="X18" s="4">
        <f t="shared" ref="X18:X81" si="7">+L18*L$8</f>
        <v>0</v>
      </c>
      <c r="Y18" s="4">
        <f t="shared" ref="Y18:Y81" si="8">+M18*M$8</f>
        <v>0</v>
      </c>
      <c r="Z18" s="4">
        <f t="shared" ref="Z18:Z81" si="9">+N18*N$8</f>
        <v>0</v>
      </c>
      <c r="AA18" s="4">
        <f t="shared" ref="AA18:AA81" si="10">+O18*O$8</f>
        <v>0</v>
      </c>
      <c r="AB18" s="4">
        <f t="shared" ref="AB18:AB81" si="11">+P18*P$8</f>
        <v>0</v>
      </c>
      <c r="AC18" s="4">
        <f t="shared" ref="AC18:AC81" si="12">+Q18*Q$8</f>
        <v>0</v>
      </c>
      <c r="AD18" s="21">
        <f>SUM(T18:AC18)</f>
        <v>2.0766488413547233</v>
      </c>
      <c r="AE18" s="2"/>
      <c r="AF18" s="2"/>
      <c r="AH18" s="5"/>
    </row>
    <row r="19" spans="1:35" x14ac:dyDescent="0.35">
      <c r="A19" s="2">
        <f t="shared" ref="A19:A82" si="13">+A18+AD19</f>
        <v>2.0766488413547233</v>
      </c>
      <c r="D19" s="48"/>
      <c r="E19" s="8">
        <v>2</v>
      </c>
      <c r="F19" s="18" t="s">
        <v>20</v>
      </c>
      <c r="G19" s="4">
        <f>+G18+0</f>
        <v>1</v>
      </c>
      <c r="H19" s="60">
        <v>0</v>
      </c>
      <c r="I19" s="60">
        <v>0</v>
      </c>
      <c r="J19" s="60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4">
        <f t="shared" si="2"/>
        <v>0</v>
      </c>
      <c r="S19" s="10"/>
      <c r="T19" s="4">
        <f t="shared" si="3"/>
        <v>0</v>
      </c>
      <c r="U19" s="4">
        <f t="shared" si="4"/>
        <v>0</v>
      </c>
      <c r="V19" s="4">
        <f t="shared" si="5"/>
        <v>0</v>
      </c>
      <c r="W19" s="4">
        <f t="shared" si="6"/>
        <v>0</v>
      </c>
      <c r="X19" s="4">
        <f t="shared" si="7"/>
        <v>0</v>
      </c>
      <c r="Y19" s="4">
        <f t="shared" si="8"/>
        <v>0</v>
      </c>
      <c r="Z19" s="4">
        <f t="shared" si="9"/>
        <v>0</v>
      </c>
      <c r="AA19" s="4">
        <f t="shared" si="10"/>
        <v>0</v>
      </c>
      <c r="AB19" s="4">
        <f t="shared" si="11"/>
        <v>0</v>
      </c>
      <c r="AC19" s="4">
        <f t="shared" si="12"/>
        <v>0</v>
      </c>
      <c r="AD19" s="21">
        <f t="shared" ref="AD19:AD82" si="14">SUM(T19:AC19)</f>
        <v>0</v>
      </c>
      <c r="AE19" s="3"/>
      <c r="AF19" s="3"/>
      <c r="AG19" s="3"/>
      <c r="AH19" s="3"/>
      <c r="AI19" s="7"/>
    </row>
    <row r="20" spans="1:35" x14ac:dyDescent="0.35">
      <c r="A20" s="2">
        <f t="shared" si="13"/>
        <v>2.6256684491978604</v>
      </c>
      <c r="E20" s="8">
        <v>3</v>
      </c>
      <c r="F20" s="18" t="s">
        <v>21</v>
      </c>
      <c r="G20" s="4">
        <f t="shared" ref="G20:G23" si="15">+G19+0</f>
        <v>1</v>
      </c>
      <c r="H20" s="60">
        <v>0</v>
      </c>
      <c r="I20" s="60">
        <v>20</v>
      </c>
      <c r="J20" s="60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4">
        <f t="shared" si="2"/>
        <v>20</v>
      </c>
      <c r="S20" s="10"/>
      <c r="T20" s="4">
        <f t="shared" si="3"/>
        <v>0</v>
      </c>
      <c r="U20" s="4">
        <f t="shared" si="4"/>
        <v>0.54901960784313719</v>
      </c>
      <c r="V20" s="4">
        <f t="shared" si="5"/>
        <v>0</v>
      </c>
      <c r="W20" s="4">
        <f t="shared" si="6"/>
        <v>0</v>
      </c>
      <c r="X20" s="4">
        <f t="shared" si="7"/>
        <v>0</v>
      </c>
      <c r="Y20" s="4">
        <f t="shared" si="8"/>
        <v>0</v>
      </c>
      <c r="Z20" s="4">
        <f t="shared" si="9"/>
        <v>0</v>
      </c>
      <c r="AA20" s="4">
        <f t="shared" si="10"/>
        <v>0</v>
      </c>
      <c r="AB20" s="4">
        <f t="shared" si="11"/>
        <v>0</v>
      </c>
      <c r="AC20" s="4">
        <f t="shared" si="12"/>
        <v>0</v>
      </c>
      <c r="AD20" s="21">
        <f t="shared" si="14"/>
        <v>0.54901960784313719</v>
      </c>
      <c r="AE20" s="3"/>
      <c r="AF20" s="3"/>
      <c r="AG20" s="3"/>
      <c r="AH20" s="3"/>
      <c r="AI20" s="7"/>
    </row>
    <row r="21" spans="1:35" x14ac:dyDescent="0.35">
      <c r="A21" s="2">
        <f t="shared" si="13"/>
        <v>2.6256684491978604</v>
      </c>
      <c r="E21" s="8">
        <v>4</v>
      </c>
      <c r="F21" s="18" t="s">
        <v>20</v>
      </c>
      <c r="G21" s="4">
        <f t="shared" si="15"/>
        <v>1</v>
      </c>
      <c r="H21" s="60">
        <v>0</v>
      </c>
      <c r="I21" s="60">
        <v>0</v>
      </c>
      <c r="J21" s="60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4">
        <f t="shared" si="2"/>
        <v>0</v>
      </c>
      <c r="S21" s="10"/>
      <c r="T21" s="4">
        <f t="shared" si="3"/>
        <v>0</v>
      </c>
      <c r="U21" s="4">
        <f t="shared" si="4"/>
        <v>0</v>
      </c>
      <c r="V21" s="4">
        <f t="shared" si="5"/>
        <v>0</v>
      </c>
      <c r="W21" s="4">
        <f t="shared" si="6"/>
        <v>0</v>
      </c>
      <c r="X21" s="4">
        <f t="shared" si="7"/>
        <v>0</v>
      </c>
      <c r="Y21" s="4">
        <f t="shared" si="8"/>
        <v>0</v>
      </c>
      <c r="Z21" s="4">
        <f t="shared" si="9"/>
        <v>0</v>
      </c>
      <c r="AA21" s="4">
        <f t="shared" si="10"/>
        <v>0</v>
      </c>
      <c r="AB21" s="4">
        <f t="shared" si="11"/>
        <v>0</v>
      </c>
      <c r="AC21" s="4">
        <f t="shared" si="12"/>
        <v>0</v>
      </c>
      <c r="AD21" s="21">
        <f t="shared" si="14"/>
        <v>0</v>
      </c>
      <c r="AE21" s="3"/>
      <c r="AF21" s="3"/>
      <c r="AG21" s="3"/>
      <c r="AH21" s="3"/>
      <c r="AI21" s="7"/>
    </row>
    <row r="22" spans="1:35" x14ac:dyDescent="0.35">
      <c r="A22" s="2">
        <f t="shared" si="13"/>
        <v>4.7023172905525836</v>
      </c>
      <c r="E22" s="8">
        <v>5</v>
      </c>
      <c r="F22" s="18" t="s">
        <v>22</v>
      </c>
      <c r="G22" s="4">
        <f t="shared" si="15"/>
        <v>1</v>
      </c>
      <c r="H22" s="60">
        <v>0</v>
      </c>
      <c r="I22" s="60">
        <v>5</v>
      </c>
      <c r="J22" s="60">
        <v>20</v>
      </c>
      <c r="K22" s="18">
        <v>30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4">
        <f t="shared" si="2"/>
        <v>55</v>
      </c>
      <c r="S22" s="10"/>
      <c r="T22" s="4">
        <f t="shared" si="3"/>
        <v>0</v>
      </c>
      <c r="U22" s="4">
        <f t="shared" si="4"/>
        <v>0.1372549019607843</v>
      </c>
      <c r="V22" s="4">
        <f t="shared" si="5"/>
        <v>0.66666666666666652</v>
      </c>
      <c r="W22" s="4">
        <f t="shared" si="6"/>
        <v>1.2727272727272725</v>
      </c>
      <c r="X22" s="4">
        <f t="shared" si="7"/>
        <v>0</v>
      </c>
      <c r="Y22" s="4">
        <f t="shared" si="8"/>
        <v>0</v>
      </c>
      <c r="Z22" s="4">
        <f t="shared" si="9"/>
        <v>0</v>
      </c>
      <c r="AA22" s="4">
        <f t="shared" si="10"/>
        <v>0</v>
      </c>
      <c r="AB22" s="4">
        <f t="shared" si="11"/>
        <v>0</v>
      </c>
      <c r="AC22" s="4">
        <f t="shared" si="12"/>
        <v>0</v>
      </c>
      <c r="AD22" s="21">
        <f t="shared" si="14"/>
        <v>2.0766488413547233</v>
      </c>
      <c r="AE22" s="3"/>
      <c r="AF22" s="3"/>
      <c r="AG22" s="3"/>
      <c r="AH22" s="3"/>
      <c r="AI22" s="7"/>
    </row>
    <row r="23" spans="1:35" x14ac:dyDescent="0.35">
      <c r="A23" s="2">
        <f t="shared" si="13"/>
        <v>5.2513368983957207</v>
      </c>
      <c r="E23" s="8">
        <v>6</v>
      </c>
      <c r="F23" s="18" t="s">
        <v>23</v>
      </c>
      <c r="G23" s="4">
        <f t="shared" si="15"/>
        <v>1</v>
      </c>
      <c r="H23" s="60">
        <v>0</v>
      </c>
      <c r="I23" s="60">
        <v>20</v>
      </c>
      <c r="J23" s="60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4">
        <f t="shared" si="2"/>
        <v>20</v>
      </c>
      <c r="S23" s="10"/>
      <c r="T23" s="4">
        <f t="shared" si="3"/>
        <v>0</v>
      </c>
      <c r="U23" s="4">
        <f t="shared" si="4"/>
        <v>0.54901960784313719</v>
      </c>
      <c r="V23" s="4">
        <f t="shared" si="5"/>
        <v>0</v>
      </c>
      <c r="W23" s="4">
        <f t="shared" si="6"/>
        <v>0</v>
      </c>
      <c r="X23" s="4">
        <f t="shared" si="7"/>
        <v>0</v>
      </c>
      <c r="Y23" s="4">
        <f t="shared" si="8"/>
        <v>0</v>
      </c>
      <c r="Z23" s="4">
        <f t="shared" si="9"/>
        <v>0</v>
      </c>
      <c r="AA23" s="4">
        <f t="shared" si="10"/>
        <v>0</v>
      </c>
      <c r="AB23" s="4">
        <f t="shared" si="11"/>
        <v>0</v>
      </c>
      <c r="AC23" s="4">
        <f t="shared" si="12"/>
        <v>0</v>
      </c>
      <c r="AD23" s="21">
        <f t="shared" si="14"/>
        <v>0.54901960784313719</v>
      </c>
      <c r="AE23" s="3"/>
      <c r="AF23" s="3"/>
      <c r="AG23" s="3"/>
      <c r="AH23" s="3"/>
      <c r="AI23" s="7"/>
    </row>
    <row r="24" spans="1:35" x14ac:dyDescent="0.35">
      <c r="A24" s="2">
        <f t="shared" si="13"/>
        <v>5.2513368983957207</v>
      </c>
      <c r="B24">
        <f t="shared" ref="B24:B43" si="16">+B25+1</f>
        <v>21</v>
      </c>
      <c r="C24">
        <v>1</v>
      </c>
      <c r="E24" s="8">
        <v>7</v>
      </c>
      <c r="F24" s="18" t="s">
        <v>23</v>
      </c>
      <c r="G24" s="4">
        <v>1</v>
      </c>
      <c r="H24" s="60">
        <v>0</v>
      </c>
      <c r="I24" s="60">
        <v>0</v>
      </c>
      <c r="J24" s="60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4">
        <f t="shared" si="2"/>
        <v>0</v>
      </c>
      <c r="S24" s="10"/>
      <c r="T24" s="4">
        <f t="shared" si="3"/>
        <v>0</v>
      </c>
      <c r="U24" s="4">
        <f t="shared" si="4"/>
        <v>0</v>
      </c>
      <c r="V24" s="4">
        <f t="shared" si="5"/>
        <v>0</v>
      </c>
      <c r="W24" s="4">
        <f t="shared" si="6"/>
        <v>0</v>
      </c>
      <c r="X24" s="4">
        <f t="shared" si="7"/>
        <v>0</v>
      </c>
      <c r="Y24" s="4">
        <f t="shared" si="8"/>
        <v>0</v>
      </c>
      <c r="Z24" s="4">
        <f t="shared" si="9"/>
        <v>0</v>
      </c>
      <c r="AA24" s="4">
        <f t="shared" si="10"/>
        <v>0</v>
      </c>
      <c r="AB24" s="4">
        <f t="shared" si="11"/>
        <v>0</v>
      </c>
      <c r="AC24" s="4">
        <f t="shared" si="12"/>
        <v>0</v>
      </c>
      <c r="AD24" s="21">
        <f t="shared" si="14"/>
        <v>0</v>
      </c>
      <c r="AE24" s="3">
        <f>+((AD18*0.777)+(AD19*0.85)+(AD20*0.925)+(AD21)+(AD22*1.075)+(AD23*1.15)+(AD24*1.225))/7</f>
        <v>0.7121670486376368</v>
      </c>
      <c r="AF24" s="38">
        <f t="shared" ref="AF24:AF44" si="17">+($A24+(AE$24*$B24))/28</f>
        <v>0.72167303284950335</v>
      </c>
      <c r="AG24" s="3">
        <f t="shared" ref="AG24:AG87" si="18">+AE24/AF24</f>
        <v>0.98682785170129961</v>
      </c>
      <c r="AH24" s="3">
        <f>SUM(AD18:AD24)</f>
        <v>5.2513368983957207</v>
      </c>
      <c r="AI24" s="7" t="s">
        <v>25</v>
      </c>
    </row>
    <row r="25" spans="1:35" x14ac:dyDescent="0.35">
      <c r="A25" s="2">
        <f t="shared" si="13"/>
        <v>6.8498217468805693</v>
      </c>
      <c r="B25">
        <f t="shared" si="16"/>
        <v>20</v>
      </c>
      <c r="C25">
        <f>+C24+1</f>
        <v>2</v>
      </c>
      <c r="E25" s="8">
        <v>8</v>
      </c>
      <c r="F25" s="18" t="s">
        <v>19</v>
      </c>
      <c r="G25" s="4">
        <f>+G24+1</f>
        <v>2</v>
      </c>
      <c r="H25" s="60">
        <v>0</v>
      </c>
      <c r="I25" s="60">
        <v>0</v>
      </c>
      <c r="J25" s="60">
        <v>5</v>
      </c>
      <c r="K25" s="18">
        <v>20</v>
      </c>
      <c r="L25" s="18">
        <v>10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4">
        <f t="shared" si="2"/>
        <v>35</v>
      </c>
      <c r="S25" s="10"/>
      <c r="T25" s="4">
        <f t="shared" si="3"/>
        <v>0</v>
      </c>
      <c r="U25" s="4">
        <f t="shared" si="4"/>
        <v>0</v>
      </c>
      <c r="V25" s="4">
        <f t="shared" si="5"/>
        <v>0.16666666666666663</v>
      </c>
      <c r="W25" s="4">
        <f t="shared" si="6"/>
        <v>0.8484848484848484</v>
      </c>
      <c r="X25" s="4">
        <f t="shared" si="7"/>
        <v>0.58333333333333326</v>
      </c>
      <c r="Y25" s="4">
        <f t="shared" si="8"/>
        <v>0</v>
      </c>
      <c r="Z25" s="4">
        <f t="shared" si="9"/>
        <v>0</v>
      </c>
      <c r="AA25" s="4">
        <f t="shared" si="10"/>
        <v>0</v>
      </c>
      <c r="AB25" s="4">
        <f t="shared" si="11"/>
        <v>0</v>
      </c>
      <c r="AC25" s="4">
        <f t="shared" si="12"/>
        <v>0</v>
      </c>
      <c r="AD25" s="21">
        <f t="shared" si="14"/>
        <v>1.5984848484848484</v>
      </c>
      <c r="AE25" s="3">
        <f t="shared" ref="AE25:AE88" si="19">+((AD19*0.777)+(AD20*0.85)+(AD21*0.925)+(AD22)+(AD23*1.075)+(AD24*1.15)+(AD25*1.225))/7</f>
        <v>0.72737936083524313</v>
      </c>
      <c r="AF25" s="38">
        <f t="shared" si="17"/>
        <v>0.75332723998690376</v>
      </c>
      <c r="AG25" s="3">
        <f t="shared" si="18"/>
        <v>0.96555563402683842</v>
      </c>
      <c r="AH25" s="3"/>
      <c r="AI25" s="7"/>
    </row>
    <row r="26" spans="1:35" x14ac:dyDescent="0.35">
      <c r="A26" s="2">
        <f t="shared" si="13"/>
        <v>6.8498217468805693</v>
      </c>
      <c r="B26">
        <f t="shared" si="16"/>
        <v>19</v>
      </c>
      <c r="C26">
        <f t="shared" ref="C26:C89" si="20">+C25+1</f>
        <v>3</v>
      </c>
      <c r="E26" s="8">
        <v>9</v>
      </c>
      <c r="F26" s="18" t="s">
        <v>20</v>
      </c>
      <c r="G26" s="4">
        <f t="shared" ref="G26:G89" si="21">+G25+0</f>
        <v>2</v>
      </c>
      <c r="H26" s="60">
        <v>0</v>
      </c>
      <c r="I26" s="60">
        <v>0</v>
      </c>
      <c r="J26" s="60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4">
        <f t="shared" si="2"/>
        <v>0</v>
      </c>
      <c r="S26" s="10"/>
      <c r="T26" s="4">
        <f t="shared" si="3"/>
        <v>0</v>
      </c>
      <c r="U26" s="4">
        <f t="shared" si="4"/>
        <v>0</v>
      </c>
      <c r="V26" s="4">
        <f t="shared" si="5"/>
        <v>0</v>
      </c>
      <c r="W26" s="4">
        <f t="shared" si="6"/>
        <v>0</v>
      </c>
      <c r="X26" s="4">
        <f t="shared" si="7"/>
        <v>0</v>
      </c>
      <c r="Y26" s="4">
        <f t="shared" si="8"/>
        <v>0</v>
      </c>
      <c r="Z26" s="4">
        <f t="shared" si="9"/>
        <v>0</v>
      </c>
      <c r="AA26" s="4">
        <f t="shared" si="10"/>
        <v>0</v>
      </c>
      <c r="AB26" s="4">
        <f t="shared" si="11"/>
        <v>0</v>
      </c>
      <c r="AC26" s="4">
        <f t="shared" si="12"/>
        <v>0</v>
      </c>
      <c r="AD26" s="21">
        <f t="shared" si="14"/>
        <v>0</v>
      </c>
      <c r="AE26" s="3">
        <f t="shared" si="19"/>
        <v>0.67639508530684989</v>
      </c>
      <c r="AF26" s="38">
        <f t="shared" si="17"/>
        <v>0.7278927025355596</v>
      </c>
      <c r="AG26" s="3">
        <f t="shared" si="18"/>
        <v>0.9292510873521308</v>
      </c>
      <c r="AH26" s="3"/>
      <c r="AI26" s="7"/>
    </row>
    <row r="27" spans="1:35" x14ac:dyDescent="0.35">
      <c r="A27" s="2">
        <f t="shared" si="13"/>
        <v>7.8498217468805693</v>
      </c>
      <c r="B27">
        <f t="shared" si="16"/>
        <v>18</v>
      </c>
      <c r="C27">
        <f t="shared" si="20"/>
        <v>4</v>
      </c>
      <c r="E27" s="8">
        <v>10</v>
      </c>
      <c r="F27" s="18" t="s">
        <v>21</v>
      </c>
      <c r="G27" s="4">
        <f t="shared" si="21"/>
        <v>2</v>
      </c>
      <c r="H27" s="60">
        <v>0</v>
      </c>
      <c r="I27" s="60">
        <v>0</v>
      </c>
      <c r="J27" s="60">
        <v>30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4">
        <f t="shared" si="2"/>
        <v>30</v>
      </c>
      <c r="S27" s="10"/>
      <c r="T27" s="4">
        <f t="shared" si="3"/>
        <v>0</v>
      </c>
      <c r="U27" s="4">
        <f t="shared" si="4"/>
        <v>0</v>
      </c>
      <c r="V27" s="4">
        <f t="shared" si="5"/>
        <v>0.99999999999999978</v>
      </c>
      <c r="W27" s="4">
        <f t="shared" si="6"/>
        <v>0</v>
      </c>
      <c r="X27" s="4">
        <f t="shared" si="7"/>
        <v>0</v>
      </c>
      <c r="Y27" s="4">
        <f t="shared" si="8"/>
        <v>0</v>
      </c>
      <c r="Z27" s="4">
        <f t="shared" si="9"/>
        <v>0</v>
      </c>
      <c r="AA27" s="4">
        <f t="shared" si="10"/>
        <v>0</v>
      </c>
      <c r="AB27" s="4">
        <f t="shared" si="11"/>
        <v>0</v>
      </c>
      <c r="AC27" s="4">
        <f t="shared" si="12"/>
        <v>0</v>
      </c>
      <c r="AD27" s="21">
        <f t="shared" si="14"/>
        <v>0.99999999999999978</v>
      </c>
      <c r="AE27" s="3">
        <f t="shared" si="19"/>
        <v>0.74519512350394701</v>
      </c>
      <c r="AF27" s="38">
        <f t="shared" si="17"/>
        <v>0.73817245079850113</v>
      </c>
      <c r="AG27" s="3">
        <f t="shared" si="18"/>
        <v>1.0095135936024831</v>
      </c>
      <c r="AH27" s="3"/>
      <c r="AI27" s="7"/>
    </row>
    <row r="28" spans="1:35" x14ac:dyDescent="0.35">
      <c r="A28" s="2">
        <f t="shared" si="13"/>
        <v>7.8498217468805693</v>
      </c>
      <c r="B28">
        <f t="shared" si="16"/>
        <v>17</v>
      </c>
      <c r="C28">
        <f t="shared" si="20"/>
        <v>5</v>
      </c>
      <c r="E28" s="8">
        <v>11</v>
      </c>
      <c r="F28" s="18" t="s">
        <v>20</v>
      </c>
      <c r="G28" s="4">
        <f t="shared" si="21"/>
        <v>2</v>
      </c>
      <c r="H28" s="60">
        <v>0</v>
      </c>
      <c r="I28" s="60">
        <v>0</v>
      </c>
      <c r="J28" s="60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4">
        <f t="shared" si="2"/>
        <v>0</v>
      </c>
      <c r="S28" s="10"/>
      <c r="T28" s="4">
        <f t="shared" si="3"/>
        <v>0</v>
      </c>
      <c r="U28" s="4">
        <f t="shared" si="4"/>
        <v>0</v>
      </c>
      <c r="V28" s="4">
        <f t="shared" si="5"/>
        <v>0</v>
      </c>
      <c r="W28" s="4">
        <f t="shared" si="6"/>
        <v>0</v>
      </c>
      <c r="X28" s="4">
        <f t="shared" si="7"/>
        <v>0</v>
      </c>
      <c r="Y28" s="4">
        <f t="shared" si="8"/>
        <v>0</v>
      </c>
      <c r="Z28" s="4">
        <f t="shared" si="9"/>
        <v>0</v>
      </c>
      <c r="AA28" s="4">
        <f t="shared" si="10"/>
        <v>0</v>
      </c>
      <c r="AB28" s="4">
        <f t="shared" si="11"/>
        <v>0</v>
      </c>
      <c r="AC28" s="4">
        <f t="shared" si="12"/>
        <v>0</v>
      </c>
      <c r="AD28" s="21">
        <f t="shared" si="14"/>
        <v>0</v>
      </c>
      <c r="AE28" s="3">
        <f t="shared" si="19"/>
        <v>0.68981538069773352</v>
      </c>
      <c r="AF28" s="38">
        <f t="shared" si="17"/>
        <v>0.71273791334715697</v>
      </c>
      <c r="AG28" s="3">
        <f t="shared" si="18"/>
        <v>0.96783876342178188</v>
      </c>
      <c r="AH28" s="3"/>
      <c r="AI28" s="7"/>
    </row>
    <row r="29" spans="1:35" x14ac:dyDescent="0.35">
      <c r="A29" s="2">
        <f t="shared" si="13"/>
        <v>10.031639928698752</v>
      </c>
      <c r="B29">
        <f t="shared" si="16"/>
        <v>16</v>
      </c>
      <c r="C29">
        <f t="shared" si="20"/>
        <v>6</v>
      </c>
      <c r="E29" s="8">
        <v>12</v>
      </c>
      <c r="F29" s="18" t="s">
        <v>22</v>
      </c>
      <c r="G29" s="4">
        <f t="shared" si="21"/>
        <v>2</v>
      </c>
      <c r="H29" s="60">
        <v>0</v>
      </c>
      <c r="I29" s="60">
        <v>0</v>
      </c>
      <c r="J29" s="60">
        <v>5</v>
      </c>
      <c r="K29" s="18">
        <v>20</v>
      </c>
      <c r="L29" s="18">
        <v>20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4">
        <f t="shared" si="2"/>
        <v>45</v>
      </c>
      <c r="S29" s="10"/>
      <c r="T29" s="4">
        <f t="shared" si="3"/>
        <v>0</v>
      </c>
      <c r="U29" s="4">
        <f t="shared" si="4"/>
        <v>0</v>
      </c>
      <c r="V29" s="4">
        <f t="shared" si="5"/>
        <v>0.16666666666666663</v>
      </c>
      <c r="W29" s="4">
        <f t="shared" si="6"/>
        <v>0.8484848484848484</v>
      </c>
      <c r="X29" s="4">
        <f t="shared" si="7"/>
        <v>1.1666666666666665</v>
      </c>
      <c r="Y29" s="4">
        <f t="shared" si="8"/>
        <v>0</v>
      </c>
      <c r="Z29" s="4">
        <f t="shared" si="9"/>
        <v>0</v>
      </c>
      <c r="AA29" s="4">
        <f t="shared" si="10"/>
        <v>0</v>
      </c>
      <c r="AB29" s="4">
        <f t="shared" si="11"/>
        <v>0</v>
      </c>
      <c r="AC29" s="4">
        <f t="shared" si="12"/>
        <v>0</v>
      </c>
      <c r="AD29" s="21">
        <f t="shared" si="14"/>
        <v>2.1818181818181817</v>
      </c>
      <c r="AE29" s="3">
        <f t="shared" si="19"/>
        <v>0.8075591418385536</v>
      </c>
      <c r="AF29" s="38">
        <f t="shared" si="17"/>
        <v>0.76522545381789076</v>
      </c>
      <c r="AG29" s="3">
        <f t="shared" si="18"/>
        <v>1.0553218503245678</v>
      </c>
      <c r="AH29" s="3"/>
      <c r="AI29" s="7"/>
    </row>
    <row r="30" spans="1:35" x14ac:dyDescent="0.35">
      <c r="A30" s="2">
        <f t="shared" si="13"/>
        <v>11.031639928698752</v>
      </c>
      <c r="B30">
        <f t="shared" si="16"/>
        <v>15</v>
      </c>
      <c r="C30">
        <f t="shared" si="20"/>
        <v>7</v>
      </c>
      <c r="E30" s="8">
        <v>13</v>
      </c>
      <c r="F30" s="18" t="s">
        <v>23</v>
      </c>
      <c r="G30" s="4">
        <f t="shared" si="21"/>
        <v>2</v>
      </c>
      <c r="H30" s="60">
        <v>0</v>
      </c>
      <c r="I30" s="60">
        <v>0</v>
      </c>
      <c r="J30" s="60">
        <v>30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4">
        <f t="shared" si="2"/>
        <v>30</v>
      </c>
      <c r="S30" s="10"/>
      <c r="T30" s="4">
        <f t="shared" si="3"/>
        <v>0</v>
      </c>
      <c r="U30" s="4">
        <f t="shared" si="4"/>
        <v>0</v>
      </c>
      <c r="V30" s="4">
        <f t="shared" si="5"/>
        <v>0.99999999999999978</v>
      </c>
      <c r="W30" s="4">
        <f t="shared" si="6"/>
        <v>0</v>
      </c>
      <c r="X30" s="4">
        <f t="shared" si="7"/>
        <v>0</v>
      </c>
      <c r="Y30" s="4">
        <f t="shared" si="8"/>
        <v>0</v>
      </c>
      <c r="Z30" s="4">
        <f t="shared" si="9"/>
        <v>0</v>
      </c>
      <c r="AA30" s="4">
        <f t="shared" si="10"/>
        <v>0</v>
      </c>
      <c r="AB30" s="4">
        <f t="shared" si="11"/>
        <v>0</v>
      </c>
      <c r="AC30" s="4">
        <f t="shared" si="12"/>
        <v>0</v>
      </c>
      <c r="AD30" s="21">
        <f t="shared" si="14"/>
        <v>0.99999999999999978</v>
      </c>
      <c r="AE30" s="3">
        <f t="shared" si="19"/>
        <v>0.87040043290043279</v>
      </c>
      <c r="AF30" s="38">
        <f t="shared" si="17"/>
        <v>0.77550520208083229</v>
      </c>
      <c r="AG30" s="3">
        <f t="shared" si="18"/>
        <v>1.122365692151359</v>
      </c>
      <c r="AH30" s="3"/>
      <c r="AI30" s="7"/>
    </row>
    <row r="31" spans="1:35" x14ac:dyDescent="0.35">
      <c r="A31" s="2">
        <f t="shared" si="13"/>
        <v>11.031639928698752</v>
      </c>
      <c r="B31">
        <f t="shared" si="16"/>
        <v>14</v>
      </c>
      <c r="C31">
        <f t="shared" si="20"/>
        <v>8</v>
      </c>
      <c r="E31" s="8">
        <v>14</v>
      </c>
      <c r="F31" s="18" t="s">
        <v>23</v>
      </c>
      <c r="G31" s="4">
        <f t="shared" si="21"/>
        <v>2</v>
      </c>
      <c r="H31" s="60">
        <v>0</v>
      </c>
      <c r="I31" s="60">
        <v>0</v>
      </c>
      <c r="J31" s="60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4">
        <f t="shared" si="2"/>
        <v>0</v>
      </c>
      <c r="S31" s="10"/>
      <c r="T31" s="4">
        <f t="shared" si="3"/>
        <v>0</v>
      </c>
      <c r="U31" s="4">
        <f t="shared" si="4"/>
        <v>0</v>
      </c>
      <c r="V31" s="4">
        <f t="shared" si="5"/>
        <v>0</v>
      </c>
      <c r="W31" s="4">
        <f t="shared" si="6"/>
        <v>0</v>
      </c>
      <c r="X31" s="4">
        <f t="shared" si="7"/>
        <v>0</v>
      </c>
      <c r="Y31" s="4">
        <f t="shared" si="8"/>
        <v>0</v>
      </c>
      <c r="Z31" s="4">
        <f t="shared" si="9"/>
        <v>0</v>
      </c>
      <c r="AA31" s="4">
        <f t="shared" si="10"/>
        <v>0</v>
      </c>
      <c r="AB31" s="4">
        <f t="shared" si="11"/>
        <v>0</v>
      </c>
      <c r="AC31" s="4">
        <f t="shared" si="12"/>
        <v>0</v>
      </c>
      <c r="AD31" s="21">
        <f t="shared" si="14"/>
        <v>0</v>
      </c>
      <c r="AE31" s="3">
        <f t="shared" si="19"/>
        <v>0.80892532467532452</v>
      </c>
      <c r="AF31" s="38">
        <f t="shared" si="17"/>
        <v>0.75007066462948813</v>
      </c>
      <c r="AG31" s="3">
        <f t="shared" si="18"/>
        <v>1.0784654870816854</v>
      </c>
      <c r="AH31" s="3">
        <f>SUM(AD25:AD31)</f>
        <v>5.7803030303030294</v>
      </c>
      <c r="AI31" s="7">
        <f>+AH31/AH24</f>
        <v>1.1007298031228785</v>
      </c>
    </row>
    <row r="32" spans="1:35" x14ac:dyDescent="0.35">
      <c r="A32" s="2">
        <f t="shared" si="13"/>
        <v>13.293003565062389</v>
      </c>
      <c r="B32">
        <f t="shared" si="16"/>
        <v>13</v>
      </c>
      <c r="C32">
        <f t="shared" si="20"/>
        <v>9</v>
      </c>
      <c r="E32" s="8">
        <v>15</v>
      </c>
      <c r="F32" s="18" t="s">
        <v>19</v>
      </c>
      <c r="G32" s="4">
        <f>+G31+1</f>
        <v>3</v>
      </c>
      <c r="H32" s="60">
        <v>0</v>
      </c>
      <c r="I32" s="60">
        <v>0</v>
      </c>
      <c r="J32" s="60">
        <v>5</v>
      </c>
      <c r="K32" s="18">
        <v>15</v>
      </c>
      <c r="L32" s="18">
        <v>25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4">
        <f t="shared" si="2"/>
        <v>45</v>
      </c>
      <c r="S32" s="10"/>
      <c r="T32" s="4">
        <f t="shared" si="3"/>
        <v>0</v>
      </c>
      <c r="U32" s="4">
        <f t="shared" si="4"/>
        <v>0</v>
      </c>
      <c r="V32" s="4">
        <f t="shared" si="5"/>
        <v>0.16666666666666663</v>
      </c>
      <c r="W32" s="4">
        <f t="shared" si="6"/>
        <v>0.63636363636363624</v>
      </c>
      <c r="X32" s="4">
        <f t="shared" si="7"/>
        <v>1.4583333333333333</v>
      </c>
      <c r="Y32" s="4">
        <f t="shared" si="8"/>
        <v>0</v>
      </c>
      <c r="Z32" s="4">
        <f t="shared" si="9"/>
        <v>0</v>
      </c>
      <c r="AA32" s="4">
        <f t="shared" si="10"/>
        <v>0</v>
      </c>
      <c r="AB32" s="4">
        <f t="shared" si="11"/>
        <v>0</v>
      </c>
      <c r="AC32" s="4">
        <f t="shared" si="12"/>
        <v>0</v>
      </c>
      <c r="AD32" s="21">
        <f t="shared" si="14"/>
        <v>2.2613636363636362</v>
      </c>
      <c r="AE32" s="3">
        <f t="shared" si="19"/>
        <v>0.98242694805194775</v>
      </c>
      <c r="AF32" s="38">
        <f t="shared" si="17"/>
        <v>0.80539911419113097</v>
      </c>
      <c r="AG32" s="3">
        <f t="shared" si="18"/>
        <v>1.2198013764127458</v>
      </c>
      <c r="AH32" s="3"/>
      <c r="AI32" s="7"/>
    </row>
    <row r="33" spans="1:35" x14ac:dyDescent="0.35">
      <c r="A33" s="2">
        <f t="shared" si="13"/>
        <v>13.293003565062389</v>
      </c>
      <c r="B33">
        <f t="shared" si="16"/>
        <v>12</v>
      </c>
      <c r="C33">
        <f t="shared" si="20"/>
        <v>10</v>
      </c>
      <c r="E33" s="8">
        <v>16</v>
      </c>
      <c r="F33" s="18" t="s">
        <v>20</v>
      </c>
      <c r="G33" s="4">
        <f t="shared" si="21"/>
        <v>3</v>
      </c>
      <c r="H33" s="60">
        <v>0</v>
      </c>
      <c r="I33" s="60">
        <v>0</v>
      </c>
      <c r="J33" s="60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4">
        <f t="shared" si="2"/>
        <v>0</v>
      </c>
      <c r="S33" s="10"/>
      <c r="T33" s="4">
        <f t="shared" si="3"/>
        <v>0</v>
      </c>
      <c r="U33" s="4">
        <f t="shared" si="4"/>
        <v>0</v>
      </c>
      <c r="V33" s="4">
        <f t="shared" si="5"/>
        <v>0</v>
      </c>
      <c r="W33" s="4">
        <f t="shared" si="6"/>
        <v>0</v>
      </c>
      <c r="X33" s="4">
        <f t="shared" si="7"/>
        <v>0</v>
      </c>
      <c r="Y33" s="4">
        <f t="shared" si="8"/>
        <v>0</v>
      </c>
      <c r="Z33" s="4">
        <f t="shared" si="9"/>
        <v>0</v>
      </c>
      <c r="AA33" s="4">
        <f t="shared" si="10"/>
        <v>0</v>
      </c>
      <c r="AB33" s="4">
        <f t="shared" si="11"/>
        <v>0</v>
      </c>
      <c r="AC33" s="4">
        <f t="shared" si="12"/>
        <v>0</v>
      </c>
      <c r="AD33" s="21">
        <f t="shared" si="14"/>
        <v>0</v>
      </c>
      <c r="AE33" s="3">
        <f t="shared" si="19"/>
        <v>0.91367857142857134</v>
      </c>
      <c r="AF33" s="38">
        <f t="shared" si="17"/>
        <v>0.77996457673978681</v>
      </c>
      <c r="AG33" s="3">
        <f t="shared" si="18"/>
        <v>1.1714359839875066</v>
      </c>
      <c r="AH33" s="3"/>
      <c r="AI33" s="7"/>
    </row>
    <row r="34" spans="1:35" x14ac:dyDescent="0.35">
      <c r="A34" s="2">
        <f t="shared" si="13"/>
        <v>14.217245989304812</v>
      </c>
      <c r="B34">
        <f t="shared" si="16"/>
        <v>11</v>
      </c>
      <c r="C34">
        <f t="shared" si="20"/>
        <v>11</v>
      </c>
      <c r="E34" s="8">
        <v>17</v>
      </c>
      <c r="F34" s="18" t="s">
        <v>21</v>
      </c>
      <c r="G34" s="4">
        <f t="shared" si="21"/>
        <v>3</v>
      </c>
      <c r="H34" s="60">
        <v>0</v>
      </c>
      <c r="I34" s="60">
        <v>0</v>
      </c>
      <c r="J34" s="60">
        <v>15</v>
      </c>
      <c r="K34" s="18">
        <v>10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4">
        <f t="shared" si="2"/>
        <v>25</v>
      </c>
      <c r="S34" s="10"/>
      <c r="T34" s="4">
        <f t="shared" si="3"/>
        <v>0</v>
      </c>
      <c r="U34" s="4">
        <f t="shared" si="4"/>
        <v>0</v>
      </c>
      <c r="V34" s="4">
        <f t="shared" si="5"/>
        <v>0.49999999999999989</v>
      </c>
      <c r="W34" s="4">
        <f t="shared" si="6"/>
        <v>0.4242424242424242</v>
      </c>
      <c r="X34" s="4">
        <f t="shared" si="7"/>
        <v>0</v>
      </c>
      <c r="Y34" s="4">
        <f t="shared" si="8"/>
        <v>0</v>
      </c>
      <c r="Z34" s="4">
        <f t="shared" si="9"/>
        <v>0</v>
      </c>
      <c r="AA34" s="4">
        <f t="shared" si="10"/>
        <v>0</v>
      </c>
      <c r="AB34" s="4">
        <f t="shared" si="11"/>
        <v>0</v>
      </c>
      <c r="AC34" s="4">
        <f t="shared" si="12"/>
        <v>0</v>
      </c>
      <c r="AD34" s="21">
        <f t="shared" si="14"/>
        <v>0.92424242424242409</v>
      </c>
      <c r="AE34" s="3">
        <f t="shared" si="19"/>
        <v>0.90610119047619031</v>
      </c>
      <c r="AF34" s="38">
        <f t="shared" si="17"/>
        <v>0.78753869729710058</v>
      </c>
      <c r="AG34" s="3">
        <f t="shared" si="18"/>
        <v>1.1505481490446199</v>
      </c>
      <c r="AH34" s="3"/>
      <c r="AI34" s="7"/>
    </row>
    <row r="35" spans="1:35" x14ac:dyDescent="0.35">
      <c r="A35" s="2">
        <f t="shared" si="13"/>
        <v>14.217245989304812</v>
      </c>
      <c r="B35">
        <f t="shared" si="16"/>
        <v>10</v>
      </c>
      <c r="C35">
        <f t="shared" si="20"/>
        <v>12</v>
      </c>
      <c r="E35" s="8">
        <v>18</v>
      </c>
      <c r="F35" s="18" t="s">
        <v>20</v>
      </c>
      <c r="G35" s="4">
        <f t="shared" si="21"/>
        <v>3</v>
      </c>
      <c r="H35" s="60">
        <v>0</v>
      </c>
      <c r="I35" s="60">
        <v>0</v>
      </c>
      <c r="J35" s="60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4">
        <f t="shared" si="2"/>
        <v>0</v>
      </c>
      <c r="S35" s="10"/>
      <c r="T35" s="4">
        <f t="shared" si="3"/>
        <v>0</v>
      </c>
      <c r="U35" s="4">
        <f t="shared" si="4"/>
        <v>0</v>
      </c>
      <c r="V35" s="4">
        <f t="shared" si="5"/>
        <v>0</v>
      </c>
      <c r="W35" s="4">
        <f t="shared" si="6"/>
        <v>0</v>
      </c>
      <c r="X35" s="4">
        <f t="shared" si="7"/>
        <v>0</v>
      </c>
      <c r="Y35" s="4">
        <f t="shared" si="8"/>
        <v>0</v>
      </c>
      <c r="Z35" s="4">
        <f t="shared" si="9"/>
        <v>0</v>
      </c>
      <c r="AA35" s="4">
        <f t="shared" si="10"/>
        <v>0</v>
      </c>
      <c r="AB35" s="4">
        <f t="shared" si="11"/>
        <v>0</v>
      </c>
      <c r="AC35" s="4">
        <f t="shared" si="12"/>
        <v>0</v>
      </c>
      <c r="AD35" s="21">
        <f t="shared" si="14"/>
        <v>0</v>
      </c>
      <c r="AE35" s="3">
        <f t="shared" si="19"/>
        <v>0.8385021645021643</v>
      </c>
      <c r="AF35" s="38">
        <f t="shared" si="17"/>
        <v>0.76210415984575641</v>
      </c>
      <c r="AG35" s="3">
        <f t="shared" si="18"/>
        <v>1.100246145713035</v>
      </c>
      <c r="AH35" s="3"/>
      <c r="AI35" s="7"/>
    </row>
    <row r="36" spans="1:35" x14ac:dyDescent="0.35">
      <c r="A36" s="2">
        <f t="shared" si="13"/>
        <v>16.478609625668447</v>
      </c>
      <c r="B36">
        <f t="shared" si="16"/>
        <v>9</v>
      </c>
      <c r="C36">
        <f t="shared" si="20"/>
        <v>13</v>
      </c>
      <c r="E36" s="8">
        <v>19</v>
      </c>
      <c r="F36" s="18" t="s">
        <v>22</v>
      </c>
      <c r="G36" s="4">
        <f t="shared" si="21"/>
        <v>3</v>
      </c>
      <c r="H36" s="60">
        <v>0</v>
      </c>
      <c r="I36" s="60">
        <v>0</v>
      </c>
      <c r="J36" s="60">
        <v>5</v>
      </c>
      <c r="K36" s="18">
        <v>15</v>
      </c>
      <c r="L36" s="18">
        <v>25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4">
        <f t="shared" si="2"/>
        <v>45</v>
      </c>
      <c r="S36" s="10"/>
      <c r="T36" s="4">
        <f t="shared" si="3"/>
        <v>0</v>
      </c>
      <c r="U36" s="4">
        <f t="shared" si="4"/>
        <v>0</v>
      </c>
      <c r="V36" s="4">
        <f t="shared" si="5"/>
        <v>0.16666666666666663</v>
      </c>
      <c r="W36" s="4">
        <f t="shared" si="6"/>
        <v>0.63636363636363624</v>
      </c>
      <c r="X36" s="4">
        <f t="shared" si="7"/>
        <v>1.4583333333333333</v>
      </c>
      <c r="Y36" s="4">
        <f t="shared" si="8"/>
        <v>0</v>
      </c>
      <c r="Z36" s="4">
        <f t="shared" si="9"/>
        <v>0</v>
      </c>
      <c r="AA36" s="4">
        <f t="shared" si="10"/>
        <v>0</v>
      </c>
      <c r="AB36" s="4">
        <f t="shared" si="11"/>
        <v>0</v>
      </c>
      <c r="AC36" s="4">
        <f t="shared" si="12"/>
        <v>0</v>
      </c>
      <c r="AD36" s="21">
        <f t="shared" si="14"/>
        <v>2.2613636363636362</v>
      </c>
      <c r="AE36" s="3">
        <f t="shared" si="19"/>
        <v>0.94749891774891759</v>
      </c>
      <c r="AF36" s="38">
        <f t="shared" si="17"/>
        <v>0.81743260940739926</v>
      </c>
      <c r="AG36" s="3">
        <f t="shared" si="18"/>
        <v>1.1591156345424125</v>
      </c>
      <c r="AH36" s="3"/>
      <c r="AI36" s="7"/>
    </row>
    <row r="37" spans="1:35" x14ac:dyDescent="0.35">
      <c r="A37" s="2">
        <f t="shared" si="13"/>
        <v>17.311942959001779</v>
      </c>
      <c r="B37">
        <f t="shared" si="16"/>
        <v>8</v>
      </c>
      <c r="C37">
        <f t="shared" si="20"/>
        <v>14</v>
      </c>
      <c r="E37" s="8">
        <v>20</v>
      </c>
      <c r="F37" s="18" t="s">
        <v>23</v>
      </c>
      <c r="G37" s="4">
        <f t="shared" si="21"/>
        <v>3</v>
      </c>
      <c r="H37" s="60">
        <v>0</v>
      </c>
      <c r="I37" s="60">
        <v>0</v>
      </c>
      <c r="J37" s="60">
        <v>25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4">
        <f t="shared" si="2"/>
        <v>25</v>
      </c>
      <c r="S37" s="10"/>
      <c r="T37" s="4">
        <f t="shared" si="3"/>
        <v>0</v>
      </c>
      <c r="U37" s="4">
        <f t="shared" si="4"/>
        <v>0</v>
      </c>
      <c r="V37" s="4">
        <f t="shared" si="5"/>
        <v>0.83333333333333315</v>
      </c>
      <c r="W37" s="4">
        <f t="shared" si="6"/>
        <v>0</v>
      </c>
      <c r="X37" s="4">
        <f t="shared" si="7"/>
        <v>0</v>
      </c>
      <c r="Y37" s="4">
        <f t="shared" si="8"/>
        <v>0</v>
      </c>
      <c r="Z37" s="4">
        <f t="shared" si="9"/>
        <v>0</v>
      </c>
      <c r="AA37" s="4">
        <f t="shared" si="10"/>
        <v>0</v>
      </c>
      <c r="AB37" s="4">
        <f t="shared" si="11"/>
        <v>0</v>
      </c>
      <c r="AC37" s="4">
        <f t="shared" si="12"/>
        <v>0</v>
      </c>
      <c r="AD37" s="21">
        <f t="shared" si="14"/>
        <v>0.83333333333333315</v>
      </c>
      <c r="AE37" s="3">
        <f t="shared" si="19"/>
        <v>0.92397186147186117</v>
      </c>
      <c r="AF37" s="38">
        <f t="shared" si="17"/>
        <v>0.82175997671795975</v>
      </c>
      <c r="AG37" s="3">
        <f t="shared" si="18"/>
        <v>1.1243816779227034</v>
      </c>
      <c r="AH37" s="3"/>
      <c r="AI37" s="7"/>
    </row>
    <row r="38" spans="1:35" x14ac:dyDescent="0.35">
      <c r="A38" s="2">
        <f t="shared" si="13"/>
        <v>17.311942959001779</v>
      </c>
      <c r="B38">
        <f t="shared" si="16"/>
        <v>7</v>
      </c>
      <c r="C38">
        <f t="shared" si="20"/>
        <v>15</v>
      </c>
      <c r="E38" s="8">
        <v>21</v>
      </c>
      <c r="F38" s="18" t="s">
        <v>23</v>
      </c>
      <c r="G38" s="4">
        <f t="shared" si="21"/>
        <v>3</v>
      </c>
      <c r="H38" s="60">
        <v>0</v>
      </c>
      <c r="I38" s="60">
        <v>0</v>
      </c>
      <c r="J38" s="60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4">
        <f t="shared" si="2"/>
        <v>0</v>
      </c>
      <c r="S38" s="10"/>
      <c r="T38" s="4">
        <f t="shared" si="3"/>
        <v>0</v>
      </c>
      <c r="U38" s="4">
        <f t="shared" si="4"/>
        <v>0</v>
      </c>
      <c r="V38" s="4">
        <f t="shared" si="5"/>
        <v>0</v>
      </c>
      <c r="W38" s="4">
        <f t="shared" si="6"/>
        <v>0</v>
      </c>
      <c r="X38" s="4">
        <f t="shared" si="7"/>
        <v>0</v>
      </c>
      <c r="Y38" s="4">
        <f t="shared" si="8"/>
        <v>0</v>
      </c>
      <c r="Z38" s="4">
        <f t="shared" si="9"/>
        <v>0</v>
      </c>
      <c r="AA38" s="4">
        <f t="shared" si="10"/>
        <v>0</v>
      </c>
      <c r="AB38" s="4">
        <f t="shared" si="11"/>
        <v>0</v>
      </c>
      <c r="AC38" s="4">
        <f t="shared" si="12"/>
        <v>0</v>
      </c>
      <c r="AD38" s="21">
        <f t="shared" si="14"/>
        <v>0</v>
      </c>
      <c r="AE38" s="3">
        <f t="shared" si="19"/>
        <v>0.85732900432900416</v>
      </c>
      <c r="AF38" s="38">
        <f t="shared" si="17"/>
        <v>0.79632543926661559</v>
      </c>
      <c r="AG38" s="3">
        <f t="shared" si="18"/>
        <v>1.0766063245682198</v>
      </c>
      <c r="AH38" s="3">
        <f>SUM(AD32:AD38)</f>
        <v>6.2803030303030303</v>
      </c>
      <c r="AI38" s="7">
        <f>+AH38/AH31</f>
        <v>1.086500655307995</v>
      </c>
    </row>
    <row r="39" spans="1:35" x14ac:dyDescent="0.35">
      <c r="A39" s="2">
        <f t="shared" si="13"/>
        <v>19.652852049910869</v>
      </c>
      <c r="B39">
        <f t="shared" si="16"/>
        <v>6</v>
      </c>
      <c r="C39">
        <f t="shared" si="20"/>
        <v>16</v>
      </c>
      <c r="E39" s="8">
        <v>22</v>
      </c>
      <c r="F39" s="18" t="s">
        <v>19</v>
      </c>
      <c r="G39" s="4">
        <f>+G38+1</f>
        <v>4</v>
      </c>
      <c r="H39" s="60">
        <v>0</v>
      </c>
      <c r="I39" s="60">
        <v>0</v>
      </c>
      <c r="J39" s="60">
        <v>5</v>
      </c>
      <c r="K39" s="18">
        <v>10</v>
      </c>
      <c r="L39" s="18">
        <v>30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4">
        <f t="shared" si="2"/>
        <v>45</v>
      </c>
      <c r="S39" s="10"/>
      <c r="T39" s="4">
        <f t="shared" si="3"/>
        <v>0</v>
      </c>
      <c r="U39" s="4">
        <f t="shared" si="4"/>
        <v>0</v>
      </c>
      <c r="V39" s="4">
        <f t="shared" si="5"/>
        <v>0.16666666666666663</v>
      </c>
      <c r="W39" s="4">
        <f t="shared" si="6"/>
        <v>0.4242424242424242</v>
      </c>
      <c r="X39" s="4">
        <f t="shared" si="7"/>
        <v>1.7499999999999998</v>
      </c>
      <c r="Y39" s="4">
        <f t="shared" si="8"/>
        <v>0</v>
      </c>
      <c r="Z39" s="4">
        <f t="shared" si="9"/>
        <v>0</v>
      </c>
      <c r="AA39" s="4">
        <f t="shared" si="10"/>
        <v>0</v>
      </c>
      <c r="AB39" s="4">
        <f t="shared" si="11"/>
        <v>0</v>
      </c>
      <c r="AC39" s="4">
        <f t="shared" si="12"/>
        <v>0</v>
      </c>
      <c r="AD39" s="21">
        <f t="shared" si="14"/>
        <v>2.3409090909090908</v>
      </c>
      <c r="AE39" s="3">
        <f t="shared" si="19"/>
        <v>0.97291666666666665</v>
      </c>
      <c r="AF39" s="38">
        <f t="shared" si="17"/>
        <v>0.85449479791916738</v>
      </c>
      <c r="AG39" s="3">
        <f t="shared" si="18"/>
        <v>1.1385869978797714</v>
      </c>
      <c r="AH39" s="3"/>
      <c r="AI39" s="7"/>
    </row>
    <row r="40" spans="1:35" x14ac:dyDescent="0.35">
      <c r="A40" s="2">
        <f t="shared" si="13"/>
        <v>19.652852049910869</v>
      </c>
      <c r="B40">
        <f t="shared" si="16"/>
        <v>5</v>
      </c>
      <c r="C40">
        <f t="shared" si="20"/>
        <v>17</v>
      </c>
      <c r="E40" s="8">
        <v>23</v>
      </c>
      <c r="F40" s="18" t="s">
        <v>20</v>
      </c>
      <c r="G40" s="4">
        <f t="shared" si="21"/>
        <v>4</v>
      </c>
      <c r="H40" s="60">
        <v>0</v>
      </c>
      <c r="I40" s="60">
        <v>0</v>
      </c>
      <c r="J40" s="60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4">
        <f t="shared" si="2"/>
        <v>0</v>
      </c>
      <c r="S40" s="10"/>
      <c r="T40" s="4">
        <f t="shared" si="3"/>
        <v>0</v>
      </c>
      <c r="U40" s="4">
        <f t="shared" si="4"/>
        <v>0</v>
      </c>
      <c r="V40" s="4">
        <f t="shared" si="5"/>
        <v>0</v>
      </c>
      <c r="W40" s="4">
        <f t="shared" si="6"/>
        <v>0</v>
      </c>
      <c r="X40" s="4">
        <f t="shared" si="7"/>
        <v>0</v>
      </c>
      <c r="Y40" s="4">
        <f t="shared" si="8"/>
        <v>0</v>
      </c>
      <c r="Z40" s="4">
        <f t="shared" si="9"/>
        <v>0</v>
      </c>
      <c r="AA40" s="4">
        <f t="shared" si="10"/>
        <v>0</v>
      </c>
      <c r="AB40" s="4">
        <f t="shared" si="11"/>
        <v>0</v>
      </c>
      <c r="AC40" s="4">
        <f t="shared" si="12"/>
        <v>0</v>
      </c>
      <c r="AD40" s="21">
        <f t="shared" si="14"/>
        <v>0</v>
      </c>
      <c r="AE40" s="3">
        <f t="shared" si="19"/>
        <v>0.90503950216450213</v>
      </c>
      <c r="AF40" s="38">
        <f t="shared" si="17"/>
        <v>0.82906026046782333</v>
      </c>
      <c r="AG40" s="3">
        <f t="shared" si="18"/>
        <v>1.0916450170386953</v>
      </c>
      <c r="AH40" s="3"/>
      <c r="AI40" s="7"/>
    </row>
    <row r="41" spans="1:35" x14ac:dyDescent="0.35">
      <c r="A41" s="2">
        <f t="shared" si="13"/>
        <v>20.652852049910869</v>
      </c>
      <c r="B41">
        <f t="shared" si="16"/>
        <v>4</v>
      </c>
      <c r="C41">
        <f t="shared" si="20"/>
        <v>18</v>
      </c>
      <c r="E41" s="8">
        <v>24</v>
      </c>
      <c r="F41" s="18" t="s">
        <v>21</v>
      </c>
      <c r="G41" s="4">
        <f t="shared" si="21"/>
        <v>4</v>
      </c>
      <c r="H41" s="60">
        <v>0</v>
      </c>
      <c r="I41" s="60">
        <v>0</v>
      </c>
      <c r="J41" s="60">
        <v>30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4">
        <f t="shared" si="2"/>
        <v>30</v>
      </c>
      <c r="S41" s="10"/>
      <c r="T41" s="4">
        <f t="shared" si="3"/>
        <v>0</v>
      </c>
      <c r="U41" s="4">
        <f t="shared" si="4"/>
        <v>0</v>
      </c>
      <c r="V41" s="4">
        <f t="shared" si="5"/>
        <v>0.99999999999999978</v>
      </c>
      <c r="W41" s="4">
        <f t="shared" si="6"/>
        <v>0</v>
      </c>
      <c r="X41" s="4">
        <f t="shared" si="7"/>
        <v>0</v>
      </c>
      <c r="Y41" s="4">
        <f t="shared" si="8"/>
        <v>0</v>
      </c>
      <c r="Z41" s="4">
        <f t="shared" si="9"/>
        <v>0</v>
      </c>
      <c r="AA41" s="4">
        <f t="shared" si="10"/>
        <v>0</v>
      </c>
      <c r="AB41" s="4">
        <f t="shared" si="11"/>
        <v>0</v>
      </c>
      <c r="AC41" s="4">
        <f t="shared" si="12"/>
        <v>0</v>
      </c>
      <c r="AD41" s="21">
        <f t="shared" si="14"/>
        <v>0.99999999999999978</v>
      </c>
      <c r="AE41" s="3">
        <f t="shared" si="19"/>
        <v>0.91920995670995664</v>
      </c>
      <c r="AF41" s="38">
        <f t="shared" si="17"/>
        <v>0.83934000873076486</v>
      </c>
      <c r="AG41" s="3">
        <f t="shared" si="18"/>
        <v>1.0951580374441696</v>
      </c>
      <c r="AH41" s="3"/>
      <c r="AI41" s="7"/>
    </row>
    <row r="42" spans="1:35" x14ac:dyDescent="0.35">
      <c r="A42" s="2">
        <f t="shared" si="13"/>
        <v>20.652852049910869</v>
      </c>
      <c r="B42">
        <f t="shared" si="16"/>
        <v>3</v>
      </c>
      <c r="C42">
        <f t="shared" si="20"/>
        <v>19</v>
      </c>
      <c r="E42" s="8">
        <v>25</v>
      </c>
      <c r="F42" s="18" t="s">
        <v>20</v>
      </c>
      <c r="G42" s="4">
        <f t="shared" si="21"/>
        <v>4</v>
      </c>
      <c r="H42" s="60">
        <v>0</v>
      </c>
      <c r="I42" s="60">
        <v>0</v>
      </c>
      <c r="J42" s="60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4">
        <f t="shared" si="2"/>
        <v>0</v>
      </c>
      <c r="S42" s="10"/>
      <c r="T42" s="4">
        <f t="shared" si="3"/>
        <v>0</v>
      </c>
      <c r="U42" s="4">
        <f t="shared" si="4"/>
        <v>0</v>
      </c>
      <c r="V42" s="4">
        <f t="shared" si="5"/>
        <v>0</v>
      </c>
      <c r="W42" s="4">
        <f t="shared" si="6"/>
        <v>0</v>
      </c>
      <c r="X42" s="4">
        <f t="shared" si="7"/>
        <v>0</v>
      </c>
      <c r="Y42" s="4">
        <f t="shared" si="8"/>
        <v>0</v>
      </c>
      <c r="Z42" s="4">
        <f t="shared" si="9"/>
        <v>0</v>
      </c>
      <c r="AA42" s="4">
        <f t="shared" si="10"/>
        <v>0</v>
      </c>
      <c r="AB42" s="4">
        <f t="shared" si="11"/>
        <v>0</v>
      </c>
      <c r="AC42" s="4">
        <f t="shared" si="12"/>
        <v>0</v>
      </c>
      <c r="AD42" s="21">
        <f t="shared" si="14"/>
        <v>0</v>
      </c>
      <c r="AE42" s="3">
        <f t="shared" si="19"/>
        <v>0.85090313852813837</v>
      </c>
      <c r="AF42" s="38">
        <f t="shared" si="17"/>
        <v>0.8139054712794207</v>
      </c>
      <c r="AG42" s="3">
        <f t="shared" si="18"/>
        <v>1.0454569585219264</v>
      </c>
      <c r="AH42" s="3"/>
      <c r="AI42" s="7"/>
    </row>
    <row r="43" spans="1:35" x14ac:dyDescent="0.35">
      <c r="A43" s="2">
        <f t="shared" si="13"/>
        <v>23.205882352941174</v>
      </c>
      <c r="B43">
        <f t="shared" si="16"/>
        <v>2</v>
      </c>
      <c r="C43">
        <f t="shared" si="20"/>
        <v>20</v>
      </c>
      <c r="E43" s="8">
        <v>26</v>
      </c>
      <c r="F43" s="18" t="s">
        <v>22</v>
      </c>
      <c r="G43" s="4">
        <f t="shared" si="21"/>
        <v>4</v>
      </c>
      <c r="H43" s="60">
        <v>0</v>
      </c>
      <c r="I43" s="60">
        <v>0</v>
      </c>
      <c r="J43" s="60">
        <v>5</v>
      </c>
      <c r="K43" s="18">
        <v>15</v>
      </c>
      <c r="L43" s="18">
        <v>30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4">
        <f t="shared" si="2"/>
        <v>50</v>
      </c>
      <c r="S43" s="10"/>
      <c r="T43" s="4">
        <f t="shared" si="3"/>
        <v>0</v>
      </c>
      <c r="U43" s="4">
        <f t="shared" si="4"/>
        <v>0</v>
      </c>
      <c r="V43" s="4">
        <f t="shared" si="5"/>
        <v>0.16666666666666663</v>
      </c>
      <c r="W43" s="4">
        <f t="shared" si="6"/>
        <v>0.63636363636363624</v>
      </c>
      <c r="X43" s="4">
        <f t="shared" si="7"/>
        <v>1.7499999999999998</v>
      </c>
      <c r="Y43" s="4">
        <f t="shared" si="8"/>
        <v>0</v>
      </c>
      <c r="Z43" s="4">
        <f t="shared" si="9"/>
        <v>0</v>
      </c>
      <c r="AA43" s="4">
        <f t="shared" si="10"/>
        <v>0</v>
      </c>
      <c r="AB43" s="4">
        <f t="shared" si="11"/>
        <v>0</v>
      </c>
      <c r="AC43" s="4">
        <f t="shared" si="12"/>
        <v>0</v>
      </c>
      <c r="AD43" s="21">
        <f t="shared" si="14"/>
        <v>2.5530303030303028</v>
      </c>
      <c r="AE43" s="3">
        <f t="shared" si="19"/>
        <v>1.0021861471861473</v>
      </c>
      <c r="AF43" s="38">
        <f t="shared" si="17"/>
        <v>0.87965058750773029</v>
      </c>
      <c r="AG43" s="3">
        <f t="shared" si="18"/>
        <v>1.1393002646944066</v>
      </c>
      <c r="AH43" s="3"/>
      <c r="AI43" s="7"/>
    </row>
    <row r="44" spans="1:35" x14ac:dyDescent="0.35">
      <c r="A44" s="2">
        <f t="shared" si="13"/>
        <v>24.205882352941174</v>
      </c>
      <c r="B44">
        <v>1</v>
      </c>
      <c r="C44">
        <f t="shared" si="20"/>
        <v>21</v>
      </c>
      <c r="E44" s="8">
        <v>27</v>
      </c>
      <c r="F44" s="18" t="s">
        <v>23</v>
      </c>
      <c r="G44" s="4">
        <f t="shared" si="21"/>
        <v>4</v>
      </c>
      <c r="H44" s="60">
        <v>0</v>
      </c>
      <c r="I44" s="60">
        <v>0</v>
      </c>
      <c r="J44" s="60">
        <v>30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4">
        <f t="shared" si="2"/>
        <v>30</v>
      </c>
      <c r="S44" s="10"/>
      <c r="T44" s="4">
        <f t="shared" si="3"/>
        <v>0</v>
      </c>
      <c r="U44" s="4">
        <f t="shared" si="4"/>
        <v>0</v>
      </c>
      <c r="V44" s="4">
        <f t="shared" si="5"/>
        <v>0.99999999999999978</v>
      </c>
      <c r="W44" s="4">
        <f t="shared" si="6"/>
        <v>0</v>
      </c>
      <c r="X44" s="4">
        <f t="shared" si="7"/>
        <v>0</v>
      </c>
      <c r="Y44" s="4">
        <f t="shared" si="8"/>
        <v>0</v>
      </c>
      <c r="Z44" s="4">
        <f t="shared" si="9"/>
        <v>0</v>
      </c>
      <c r="AA44" s="4">
        <f t="shared" si="10"/>
        <v>0</v>
      </c>
      <c r="AB44" s="4">
        <f t="shared" si="11"/>
        <v>0</v>
      </c>
      <c r="AC44" s="4">
        <f t="shared" si="12"/>
        <v>0</v>
      </c>
      <c r="AD44" s="21">
        <f t="shared" si="14"/>
        <v>0.99999999999999978</v>
      </c>
      <c r="AE44" s="3">
        <f t="shared" si="19"/>
        <v>1.0215367965367963</v>
      </c>
      <c r="AF44" s="38">
        <f t="shared" si="17"/>
        <v>0.88993033577067171</v>
      </c>
      <c r="AG44" s="3">
        <f t="shared" si="18"/>
        <v>1.1478840033609536</v>
      </c>
      <c r="AH44" s="3"/>
      <c r="AI44" s="7"/>
    </row>
    <row r="45" spans="1:35" x14ac:dyDescent="0.35">
      <c r="A45" s="2">
        <f t="shared" si="13"/>
        <v>24.205882352941174</v>
      </c>
      <c r="B45" t="s">
        <v>25</v>
      </c>
      <c r="C45">
        <f t="shared" si="20"/>
        <v>22</v>
      </c>
      <c r="E45" s="8">
        <v>28</v>
      </c>
      <c r="F45" s="18" t="s">
        <v>23</v>
      </c>
      <c r="G45" s="4">
        <f t="shared" si="21"/>
        <v>4</v>
      </c>
      <c r="H45" s="60">
        <v>0</v>
      </c>
      <c r="I45" s="60">
        <v>0</v>
      </c>
      <c r="J45" s="60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4">
        <f t="shared" si="2"/>
        <v>0</v>
      </c>
      <c r="S45" s="10"/>
      <c r="T45" s="4">
        <f t="shared" si="3"/>
        <v>0</v>
      </c>
      <c r="U45" s="4">
        <f t="shared" si="4"/>
        <v>0</v>
      </c>
      <c r="V45" s="4">
        <f t="shared" si="5"/>
        <v>0</v>
      </c>
      <c r="W45" s="4">
        <f t="shared" si="6"/>
        <v>0</v>
      </c>
      <c r="X45" s="4">
        <f t="shared" si="7"/>
        <v>0</v>
      </c>
      <c r="Y45" s="4">
        <f t="shared" si="8"/>
        <v>0</v>
      </c>
      <c r="Z45" s="4">
        <f t="shared" si="9"/>
        <v>0</v>
      </c>
      <c r="AA45" s="4">
        <f t="shared" si="10"/>
        <v>0</v>
      </c>
      <c r="AB45" s="4">
        <f t="shared" si="11"/>
        <v>0</v>
      </c>
      <c r="AC45" s="4">
        <f t="shared" si="12"/>
        <v>0</v>
      </c>
      <c r="AD45" s="21">
        <f t="shared" si="14"/>
        <v>0</v>
      </c>
      <c r="AE45" s="3">
        <f t="shared" si="19"/>
        <v>0.94834199134199115</v>
      </c>
      <c r="AF45" s="34">
        <f>+($A45)/28</f>
        <v>0.86449579831932766</v>
      </c>
      <c r="AG45" s="3">
        <f t="shared" si="18"/>
        <v>1.0969885489156448</v>
      </c>
      <c r="AH45" s="3">
        <f>SUM(AD39:AD45)</f>
        <v>6.8939393939393936</v>
      </c>
      <c r="AI45" s="7">
        <f>+AH45/AH38</f>
        <v>1.0977080820265379</v>
      </c>
    </row>
    <row r="46" spans="1:35" x14ac:dyDescent="0.35">
      <c r="A46" s="2">
        <f t="shared" si="13"/>
        <v>26.663458110516931</v>
      </c>
      <c r="B46" t="s">
        <v>25</v>
      </c>
      <c r="C46">
        <f t="shared" si="20"/>
        <v>23</v>
      </c>
      <c r="E46" s="8">
        <v>29</v>
      </c>
      <c r="F46" s="18" t="s">
        <v>19</v>
      </c>
      <c r="G46" s="4">
        <f>+G45+1</f>
        <v>5</v>
      </c>
      <c r="H46" s="60">
        <v>0</v>
      </c>
      <c r="I46" s="60">
        <v>0</v>
      </c>
      <c r="J46" s="60">
        <v>5</v>
      </c>
      <c r="K46" s="18">
        <v>10</v>
      </c>
      <c r="L46" s="18">
        <v>20</v>
      </c>
      <c r="M46" s="18">
        <v>10</v>
      </c>
      <c r="N46" s="18">
        <v>0</v>
      </c>
      <c r="O46" s="18">
        <v>0</v>
      </c>
      <c r="P46" s="18">
        <v>0</v>
      </c>
      <c r="Q46" s="18">
        <v>0</v>
      </c>
      <c r="R46" s="4">
        <f t="shared" si="2"/>
        <v>45</v>
      </c>
      <c r="S46" s="10"/>
      <c r="T46" s="4">
        <f t="shared" si="3"/>
        <v>0</v>
      </c>
      <c r="U46" s="4">
        <f t="shared" si="4"/>
        <v>0</v>
      </c>
      <c r="V46" s="4">
        <f t="shared" si="5"/>
        <v>0.16666666666666663</v>
      </c>
      <c r="W46" s="4">
        <f t="shared" si="6"/>
        <v>0.4242424242424242</v>
      </c>
      <c r="X46" s="4">
        <f t="shared" si="7"/>
        <v>1.1666666666666665</v>
      </c>
      <c r="Y46" s="4">
        <f t="shared" si="8"/>
        <v>0.7</v>
      </c>
      <c r="Z46" s="4">
        <f t="shared" si="9"/>
        <v>0</v>
      </c>
      <c r="AA46" s="4">
        <f t="shared" si="10"/>
        <v>0</v>
      </c>
      <c r="AB46" s="4">
        <f t="shared" si="11"/>
        <v>0</v>
      </c>
      <c r="AC46" s="4">
        <f t="shared" si="12"/>
        <v>0</v>
      </c>
      <c r="AD46" s="21">
        <f t="shared" si="14"/>
        <v>2.4575757575757571</v>
      </c>
      <c r="AE46" s="3">
        <f t="shared" si="19"/>
        <v>1.0697943722943719</v>
      </c>
      <c r="AF46" s="34">
        <f t="shared" ref="AF46:AF109" si="22">+($A46-$A18)/28</f>
        <v>0.87810033104150753</v>
      </c>
      <c r="AG46" s="3">
        <f t="shared" si="18"/>
        <v>1.2183053968622215</v>
      </c>
      <c r="AH46" s="3"/>
      <c r="AI46" s="7"/>
    </row>
    <row r="47" spans="1:35" x14ac:dyDescent="0.35">
      <c r="A47" s="2">
        <f t="shared" si="13"/>
        <v>26.663458110516931</v>
      </c>
      <c r="B47" t="s">
        <v>25</v>
      </c>
      <c r="C47">
        <f t="shared" si="20"/>
        <v>24</v>
      </c>
      <c r="E47" s="8">
        <v>30</v>
      </c>
      <c r="F47" s="18" t="s">
        <v>20</v>
      </c>
      <c r="G47" s="4">
        <f t="shared" si="21"/>
        <v>5</v>
      </c>
      <c r="H47" s="60">
        <v>0</v>
      </c>
      <c r="I47" s="60">
        <v>0</v>
      </c>
      <c r="J47" s="60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4">
        <f t="shared" si="2"/>
        <v>0</v>
      </c>
      <c r="S47" s="10"/>
      <c r="T47" s="4">
        <f t="shared" si="3"/>
        <v>0</v>
      </c>
      <c r="U47" s="4">
        <f t="shared" si="4"/>
        <v>0</v>
      </c>
      <c r="V47" s="4">
        <f t="shared" si="5"/>
        <v>0</v>
      </c>
      <c r="W47" s="4">
        <f t="shared" si="6"/>
        <v>0</v>
      </c>
      <c r="X47" s="4">
        <f t="shared" si="7"/>
        <v>0</v>
      </c>
      <c r="Y47" s="4">
        <f t="shared" si="8"/>
        <v>0</v>
      </c>
      <c r="Z47" s="4">
        <f t="shared" si="9"/>
        <v>0</v>
      </c>
      <c r="AA47" s="4">
        <f t="shared" si="10"/>
        <v>0</v>
      </c>
      <c r="AB47" s="4">
        <f t="shared" si="11"/>
        <v>0</v>
      </c>
      <c r="AC47" s="4">
        <f t="shared" si="12"/>
        <v>0</v>
      </c>
      <c r="AD47" s="21">
        <f t="shared" si="14"/>
        <v>0</v>
      </c>
      <c r="AE47" s="3">
        <f t="shared" si="19"/>
        <v>0.99496645021644992</v>
      </c>
      <c r="AF47" s="34">
        <f t="shared" si="22"/>
        <v>0.87810033104150753</v>
      </c>
      <c r="AG47" s="3">
        <f t="shared" si="18"/>
        <v>1.1330897108720235</v>
      </c>
      <c r="AH47" s="3" t="s">
        <v>25</v>
      </c>
      <c r="AI47" s="7"/>
    </row>
    <row r="48" spans="1:35" x14ac:dyDescent="0.35">
      <c r="A48" s="2">
        <f t="shared" si="13"/>
        <v>27.966488413547232</v>
      </c>
      <c r="B48" t="s">
        <v>25</v>
      </c>
      <c r="C48">
        <f t="shared" si="20"/>
        <v>25</v>
      </c>
      <c r="E48" s="8">
        <v>31</v>
      </c>
      <c r="F48" s="18" t="s">
        <v>21</v>
      </c>
      <c r="G48" s="4">
        <f t="shared" si="21"/>
        <v>5</v>
      </c>
      <c r="H48" s="60">
        <v>0</v>
      </c>
      <c r="I48" s="60">
        <v>0</v>
      </c>
      <c r="J48" s="60">
        <v>20</v>
      </c>
      <c r="K48" s="18">
        <v>15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4">
        <f t="shared" si="2"/>
        <v>35</v>
      </c>
      <c r="S48" s="10"/>
      <c r="T48" s="4">
        <f t="shared" si="3"/>
        <v>0</v>
      </c>
      <c r="U48" s="4">
        <f t="shared" si="4"/>
        <v>0</v>
      </c>
      <c r="V48" s="4">
        <f t="shared" si="5"/>
        <v>0.66666666666666652</v>
      </c>
      <c r="W48" s="4">
        <f t="shared" si="6"/>
        <v>0.63636363636363624</v>
      </c>
      <c r="X48" s="4">
        <f t="shared" si="7"/>
        <v>0</v>
      </c>
      <c r="Y48" s="4">
        <f t="shared" si="8"/>
        <v>0</v>
      </c>
      <c r="Z48" s="4">
        <f t="shared" si="9"/>
        <v>0</v>
      </c>
      <c r="AA48" s="4">
        <f t="shared" si="10"/>
        <v>0</v>
      </c>
      <c r="AB48" s="4">
        <f t="shared" si="11"/>
        <v>0</v>
      </c>
      <c r="AC48" s="4">
        <f t="shared" si="12"/>
        <v>0</v>
      </c>
      <c r="AD48" s="21">
        <f t="shared" si="14"/>
        <v>1.3030303030303028</v>
      </c>
      <c r="AE48" s="3">
        <f t="shared" si="19"/>
        <v>1.0475974025974024</v>
      </c>
      <c r="AF48" s="34">
        <f t="shared" si="22"/>
        <v>0.90502928444104902</v>
      </c>
      <c r="AG48" s="3">
        <f t="shared" si="18"/>
        <v>1.1575287348236518</v>
      </c>
      <c r="AH48" s="3"/>
      <c r="AI48" s="7"/>
    </row>
    <row r="49" spans="1:35" x14ac:dyDescent="0.35">
      <c r="A49" s="2">
        <f t="shared" si="13"/>
        <v>27.966488413547232</v>
      </c>
      <c r="B49" t="s">
        <v>25</v>
      </c>
      <c r="C49">
        <f t="shared" si="20"/>
        <v>26</v>
      </c>
      <c r="E49" s="8">
        <v>32</v>
      </c>
      <c r="F49" s="18" t="s">
        <v>20</v>
      </c>
      <c r="G49" s="4">
        <f t="shared" si="21"/>
        <v>5</v>
      </c>
      <c r="H49" s="60">
        <v>0</v>
      </c>
      <c r="I49" s="60">
        <v>0</v>
      </c>
      <c r="J49" s="60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4">
        <f t="shared" si="2"/>
        <v>0</v>
      </c>
      <c r="S49" s="10"/>
      <c r="T49" s="4">
        <f t="shared" si="3"/>
        <v>0</v>
      </c>
      <c r="U49" s="4">
        <f t="shared" si="4"/>
        <v>0</v>
      </c>
      <c r="V49" s="4">
        <f t="shared" si="5"/>
        <v>0</v>
      </c>
      <c r="W49" s="4">
        <f t="shared" si="6"/>
        <v>0</v>
      </c>
      <c r="X49" s="4">
        <f t="shared" si="7"/>
        <v>0</v>
      </c>
      <c r="Y49" s="4">
        <f t="shared" si="8"/>
        <v>0</v>
      </c>
      <c r="Z49" s="4">
        <f t="shared" si="9"/>
        <v>0</v>
      </c>
      <c r="AA49" s="4">
        <f t="shared" si="10"/>
        <v>0</v>
      </c>
      <c r="AB49" s="4">
        <f t="shared" si="11"/>
        <v>0</v>
      </c>
      <c r="AC49" s="4">
        <f t="shared" si="12"/>
        <v>0</v>
      </c>
      <c r="AD49" s="21">
        <f t="shared" si="14"/>
        <v>0</v>
      </c>
      <c r="AE49" s="3">
        <f t="shared" si="19"/>
        <v>0.96996645021645</v>
      </c>
      <c r="AF49" s="34">
        <f t="shared" si="22"/>
        <v>0.90502928444104902</v>
      </c>
      <c r="AG49" s="3">
        <f t="shared" si="18"/>
        <v>1.0717514525681968</v>
      </c>
      <c r="AH49" s="3"/>
      <c r="AI49" s="7"/>
    </row>
    <row r="50" spans="1:35" x14ac:dyDescent="0.35">
      <c r="A50" s="2">
        <f t="shared" si="13"/>
        <v>30.482397504456323</v>
      </c>
      <c r="B50" t="s">
        <v>25</v>
      </c>
      <c r="C50">
        <f t="shared" si="20"/>
        <v>27</v>
      </c>
      <c r="E50" s="8">
        <v>33</v>
      </c>
      <c r="F50" s="18" t="s">
        <v>22</v>
      </c>
      <c r="G50" s="4">
        <f t="shared" si="21"/>
        <v>5</v>
      </c>
      <c r="H50" s="60">
        <v>0</v>
      </c>
      <c r="I50" s="60">
        <v>0</v>
      </c>
      <c r="J50" s="60">
        <v>5</v>
      </c>
      <c r="K50" s="18">
        <v>10</v>
      </c>
      <c r="L50" s="18">
        <v>15</v>
      </c>
      <c r="M50" s="18">
        <v>15</v>
      </c>
      <c r="N50" s="18">
        <v>0</v>
      </c>
      <c r="O50" s="18">
        <v>0</v>
      </c>
      <c r="P50" s="18">
        <v>0</v>
      </c>
      <c r="Q50" s="18">
        <v>0</v>
      </c>
      <c r="R50" s="4">
        <f t="shared" si="2"/>
        <v>45</v>
      </c>
      <c r="S50" s="10"/>
      <c r="T50" s="4">
        <f t="shared" si="3"/>
        <v>0</v>
      </c>
      <c r="U50" s="4">
        <f t="shared" si="4"/>
        <v>0</v>
      </c>
      <c r="V50" s="4">
        <f t="shared" si="5"/>
        <v>0.16666666666666663</v>
      </c>
      <c r="W50" s="4">
        <f t="shared" si="6"/>
        <v>0.4242424242424242</v>
      </c>
      <c r="X50" s="4">
        <f t="shared" si="7"/>
        <v>0.87499999999999989</v>
      </c>
      <c r="Y50" s="4">
        <f t="shared" si="8"/>
        <v>1.0499999999999998</v>
      </c>
      <c r="Z50" s="4">
        <f t="shared" si="9"/>
        <v>0</v>
      </c>
      <c r="AA50" s="4">
        <f t="shared" si="10"/>
        <v>0</v>
      </c>
      <c r="AB50" s="4">
        <f t="shared" si="11"/>
        <v>0</v>
      </c>
      <c r="AC50" s="4">
        <f t="shared" si="12"/>
        <v>0</v>
      </c>
      <c r="AD50" s="21">
        <f t="shared" si="14"/>
        <v>2.5159090909090907</v>
      </c>
      <c r="AE50" s="3">
        <f t="shared" si="19"/>
        <v>1.0761433982683981</v>
      </c>
      <c r="AF50" s="34">
        <f t="shared" si="22"/>
        <v>0.920717150496562</v>
      </c>
      <c r="AG50" s="3">
        <f t="shared" si="18"/>
        <v>1.1688099843562287</v>
      </c>
      <c r="AH50" s="3"/>
      <c r="AI50" s="7"/>
    </row>
    <row r="51" spans="1:35" x14ac:dyDescent="0.35">
      <c r="A51" s="2">
        <f t="shared" si="13"/>
        <v>31.573306595365413</v>
      </c>
      <c r="B51" t="s">
        <v>25</v>
      </c>
      <c r="C51">
        <f t="shared" si="20"/>
        <v>28</v>
      </c>
      <c r="E51" s="8">
        <v>34</v>
      </c>
      <c r="F51" s="18" t="s">
        <v>23</v>
      </c>
      <c r="G51" s="4">
        <f t="shared" si="21"/>
        <v>5</v>
      </c>
      <c r="H51" s="60">
        <v>0</v>
      </c>
      <c r="I51" s="60">
        <v>0</v>
      </c>
      <c r="J51" s="60">
        <v>20</v>
      </c>
      <c r="K51" s="18">
        <v>10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4">
        <f t="shared" si="2"/>
        <v>30</v>
      </c>
      <c r="S51" s="10"/>
      <c r="T51" s="4">
        <f t="shared" si="3"/>
        <v>0</v>
      </c>
      <c r="U51" s="4">
        <f t="shared" si="4"/>
        <v>0</v>
      </c>
      <c r="V51" s="4">
        <f t="shared" si="5"/>
        <v>0.66666666666666652</v>
      </c>
      <c r="W51" s="4">
        <f t="shared" si="6"/>
        <v>0.4242424242424242</v>
      </c>
      <c r="X51" s="4">
        <f t="shared" si="7"/>
        <v>0</v>
      </c>
      <c r="Y51" s="4">
        <f t="shared" si="8"/>
        <v>0</v>
      </c>
      <c r="Z51" s="4">
        <f t="shared" si="9"/>
        <v>0</v>
      </c>
      <c r="AA51" s="4">
        <f t="shared" si="10"/>
        <v>0</v>
      </c>
      <c r="AB51" s="4">
        <f t="shared" si="11"/>
        <v>0</v>
      </c>
      <c r="AC51" s="4">
        <f t="shared" si="12"/>
        <v>0</v>
      </c>
      <c r="AD51" s="21">
        <f t="shared" si="14"/>
        <v>1.0909090909090908</v>
      </c>
      <c r="AE51" s="3">
        <f t="shared" si="19"/>
        <v>1.0888041125541121</v>
      </c>
      <c r="AF51" s="34">
        <f t="shared" si="22"/>
        <v>0.94007034632034614</v>
      </c>
      <c r="AG51" s="3">
        <f t="shared" si="18"/>
        <v>1.1582155705856956</v>
      </c>
      <c r="AH51" s="3"/>
      <c r="AI51" s="7"/>
    </row>
    <row r="52" spans="1:35" x14ac:dyDescent="0.35">
      <c r="A52" s="2">
        <f t="shared" si="13"/>
        <v>31.573306595365413</v>
      </c>
      <c r="C52">
        <f t="shared" si="20"/>
        <v>29</v>
      </c>
      <c r="E52" s="8">
        <v>35</v>
      </c>
      <c r="F52" s="18" t="s">
        <v>23</v>
      </c>
      <c r="G52" s="4">
        <f t="shared" si="21"/>
        <v>5</v>
      </c>
      <c r="H52" s="60">
        <v>0</v>
      </c>
      <c r="I52" s="60">
        <v>0</v>
      </c>
      <c r="J52" s="60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4">
        <f t="shared" si="2"/>
        <v>0</v>
      </c>
      <c r="S52" s="10"/>
      <c r="T52" s="4">
        <f t="shared" si="3"/>
        <v>0</v>
      </c>
      <c r="U52" s="4">
        <f t="shared" si="4"/>
        <v>0</v>
      </c>
      <c r="V52" s="4">
        <f t="shared" si="5"/>
        <v>0</v>
      </c>
      <c r="W52" s="4">
        <f t="shared" si="6"/>
        <v>0</v>
      </c>
      <c r="X52" s="4">
        <f t="shared" si="7"/>
        <v>0</v>
      </c>
      <c r="Y52" s="4">
        <f t="shared" si="8"/>
        <v>0</v>
      </c>
      <c r="Z52" s="4">
        <f t="shared" si="9"/>
        <v>0</v>
      </c>
      <c r="AA52" s="4">
        <f t="shared" si="10"/>
        <v>0</v>
      </c>
      <c r="AB52" s="4">
        <f t="shared" si="11"/>
        <v>0</v>
      </c>
      <c r="AC52" s="4">
        <f t="shared" si="12"/>
        <v>0</v>
      </c>
      <c r="AD52" s="21">
        <f t="shared" si="14"/>
        <v>0</v>
      </c>
      <c r="AE52" s="3">
        <f t="shared" si="19"/>
        <v>1.0105695887445887</v>
      </c>
      <c r="AF52" s="34">
        <f t="shared" si="22"/>
        <v>0.94007034632034614</v>
      </c>
      <c r="AG52" s="3">
        <f t="shared" si="18"/>
        <v>1.0749935818103327</v>
      </c>
      <c r="AH52" s="3">
        <f>SUM(AD46:AD52)</f>
        <v>7.3674242424242413</v>
      </c>
      <c r="AI52" s="7">
        <f>+AH52/AH45</f>
        <v>1.0686813186813187</v>
      </c>
    </row>
    <row r="53" spans="1:35" x14ac:dyDescent="0.35">
      <c r="A53" s="2">
        <f t="shared" si="13"/>
        <v>34.0892156862745</v>
      </c>
      <c r="C53">
        <f t="shared" si="20"/>
        <v>30</v>
      </c>
      <c r="E53" s="8">
        <v>36</v>
      </c>
      <c r="F53" s="18" t="s">
        <v>19</v>
      </c>
      <c r="G53" s="4">
        <f>+G52+1</f>
        <v>6</v>
      </c>
      <c r="H53" s="60">
        <v>0</v>
      </c>
      <c r="I53" s="60">
        <v>0</v>
      </c>
      <c r="J53" s="60">
        <v>5</v>
      </c>
      <c r="K53" s="18">
        <v>10</v>
      </c>
      <c r="L53" s="18">
        <v>15</v>
      </c>
      <c r="M53" s="18">
        <v>15</v>
      </c>
      <c r="N53" s="18">
        <v>0</v>
      </c>
      <c r="O53" s="18">
        <v>0</v>
      </c>
      <c r="P53" s="18">
        <v>0</v>
      </c>
      <c r="Q53" s="18">
        <v>0</v>
      </c>
      <c r="R53" s="4">
        <f t="shared" si="2"/>
        <v>45</v>
      </c>
      <c r="S53" s="10"/>
      <c r="T53" s="4">
        <f t="shared" si="3"/>
        <v>0</v>
      </c>
      <c r="U53" s="4">
        <f t="shared" si="4"/>
        <v>0</v>
      </c>
      <c r="V53" s="4">
        <f t="shared" si="5"/>
        <v>0.16666666666666663</v>
      </c>
      <c r="W53" s="4">
        <f t="shared" si="6"/>
        <v>0.4242424242424242</v>
      </c>
      <c r="X53" s="4">
        <f t="shared" si="7"/>
        <v>0.87499999999999989</v>
      </c>
      <c r="Y53" s="4">
        <f t="shared" si="8"/>
        <v>1.0499999999999998</v>
      </c>
      <c r="Z53" s="4">
        <f t="shared" si="9"/>
        <v>0</v>
      </c>
      <c r="AA53" s="4">
        <f t="shared" si="10"/>
        <v>0</v>
      </c>
      <c r="AB53" s="4">
        <f t="shared" si="11"/>
        <v>0</v>
      </c>
      <c r="AC53" s="4">
        <f t="shared" si="12"/>
        <v>0</v>
      </c>
      <c r="AD53" s="21">
        <f t="shared" si="14"/>
        <v>2.5159090909090907</v>
      </c>
      <c r="AE53" s="3">
        <f t="shared" si="19"/>
        <v>1.1254572510822511</v>
      </c>
      <c r="AF53" s="34">
        <f t="shared" si="22"/>
        <v>0.9728354978354975</v>
      </c>
      <c r="AG53" s="3">
        <f t="shared" si="18"/>
        <v>1.1568834130604075</v>
      </c>
      <c r="AH53" s="3"/>
      <c r="AI53" s="7"/>
    </row>
    <row r="54" spans="1:35" x14ac:dyDescent="0.35">
      <c r="A54" s="2">
        <f t="shared" si="13"/>
        <v>34.0892156862745</v>
      </c>
      <c r="C54">
        <f t="shared" si="20"/>
        <v>31</v>
      </c>
      <c r="E54" s="8">
        <v>37</v>
      </c>
      <c r="F54" s="18" t="s">
        <v>20</v>
      </c>
      <c r="G54" s="4">
        <f t="shared" si="21"/>
        <v>6</v>
      </c>
      <c r="H54" s="60">
        <v>0</v>
      </c>
      <c r="I54" s="60">
        <v>0</v>
      </c>
      <c r="J54" s="60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4">
        <f t="shared" si="2"/>
        <v>0</v>
      </c>
      <c r="S54" s="10"/>
      <c r="T54" s="4">
        <f t="shared" si="3"/>
        <v>0</v>
      </c>
      <c r="U54" s="4">
        <f t="shared" si="4"/>
        <v>0</v>
      </c>
      <c r="V54" s="4">
        <f t="shared" si="5"/>
        <v>0</v>
      </c>
      <c r="W54" s="4">
        <f t="shared" si="6"/>
        <v>0</v>
      </c>
      <c r="X54" s="4">
        <f t="shared" si="7"/>
        <v>0</v>
      </c>
      <c r="Y54" s="4">
        <f t="shared" si="8"/>
        <v>0</v>
      </c>
      <c r="Z54" s="4">
        <f t="shared" si="9"/>
        <v>0</v>
      </c>
      <c r="AA54" s="4">
        <f t="shared" si="10"/>
        <v>0</v>
      </c>
      <c r="AB54" s="4">
        <f t="shared" si="11"/>
        <v>0</v>
      </c>
      <c r="AC54" s="4">
        <f t="shared" si="12"/>
        <v>0</v>
      </c>
      <c r="AD54" s="21">
        <f t="shared" si="14"/>
        <v>0</v>
      </c>
      <c r="AE54" s="3">
        <f t="shared" si="19"/>
        <v>1.046267857142857</v>
      </c>
      <c r="AF54" s="34">
        <f t="shared" si="22"/>
        <v>0.9728354978354975</v>
      </c>
      <c r="AG54" s="3">
        <f t="shared" si="18"/>
        <v>1.0754828123261766</v>
      </c>
      <c r="AH54" s="3"/>
      <c r="AI54" s="7"/>
    </row>
    <row r="55" spans="1:35" x14ac:dyDescent="0.35">
      <c r="A55" s="2">
        <f t="shared" si="13"/>
        <v>35.604367201426015</v>
      </c>
      <c r="C55">
        <f t="shared" si="20"/>
        <v>32</v>
      </c>
      <c r="E55" s="8">
        <v>38</v>
      </c>
      <c r="F55" s="18" t="s">
        <v>21</v>
      </c>
      <c r="G55" s="4">
        <f t="shared" si="21"/>
        <v>6</v>
      </c>
      <c r="H55" s="60">
        <v>0</v>
      </c>
      <c r="I55" s="60">
        <v>0</v>
      </c>
      <c r="J55" s="60">
        <v>20</v>
      </c>
      <c r="K55" s="18">
        <v>20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4">
        <f t="shared" si="2"/>
        <v>40</v>
      </c>
      <c r="S55" s="10"/>
      <c r="T55" s="4">
        <f t="shared" si="3"/>
        <v>0</v>
      </c>
      <c r="U55" s="4">
        <f t="shared" si="4"/>
        <v>0</v>
      </c>
      <c r="V55" s="4">
        <f t="shared" si="5"/>
        <v>0.66666666666666652</v>
      </c>
      <c r="W55" s="4">
        <f t="shared" si="6"/>
        <v>0.8484848484848484</v>
      </c>
      <c r="X55" s="4">
        <f t="shared" si="7"/>
        <v>0</v>
      </c>
      <c r="Y55" s="4">
        <f t="shared" si="8"/>
        <v>0</v>
      </c>
      <c r="Z55" s="4">
        <f t="shared" si="9"/>
        <v>0</v>
      </c>
      <c r="AA55" s="4">
        <f t="shared" si="10"/>
        <v>0</v>
      </c>
      <c r="AB55" s="4">
        <f t="shared" si="11"/>
        <v>0</v>
      </c>
      <c r="AC55" s="4">
        <f t="shared" si="12"/>
        <v>0</v>
      </c>
      <c r="AD55" s="21">
        <f t="shared" si="14"/>
        <v>1.5151515151515149</v>
      </c>
      <c r="AE55" s="3">
        <f t="shared" si="19"/>
        <v>1.1011823593073591</v>
      </c>
      <c r="AF55" s="34">
        <f t="shared" si="22"/>
        <v>0.99123376623376591</v>
      </c>
      <c r="AG55" s="3">
        <f t="shared" si="18"/>
        <v>1.1109209520690033</v>
      </c>
      <c r="AH55" s="3"/>
      <c r="AI55" s="7"/>
    </row>
    <row r="56" spans="1:35" x14ac:dyDescent="0.35">
      <c r="A56" s="2">
        <f t="shared" si="13"/>
        <v>35.604367201426015</v>
      </c>
      <c r="C56">
        <f t="shared" si="20"/>
        <v>33</v>
      </c>
      <c r="E56" s="8">
        <v>39</v>
      </c>
      <c r="F56" s="18" t="s">
        <v>20</v>
      </c>
      <c r="G56" s="4">
        <f t="shared" si="21"/>
        <v>6</v>
      </c>
      <c r="H56" s="60">
        <v>0</v>
      </c>
      <c r="I56" s="60">
        <v>0</v>
      </c>
      <c r="J56" s="60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4">
        <f t="shared" si="2"/>
        <v>0</v>
      </c>
      <c r="S56" s="10"/>
      <c r="T56" s="4">
        <f t="shared" si="3"/>
        <v>0</v>
      </c>
      <c r="U56" s="4">
        <f t="shared" si="4"/>
        <v>0</v>
      </c>
      <c r="V56" s="4">
        <f t="shared" si="5"/>
        <v>0</v>
      </c>
      <c r="W56" s="4">
        <f t="shared" si="6"/>
        <v>0</v>
      </c>
      <c r="X56" s="4">
        <f t="shared" si="7"/>
        <v>0</v>
      </c>
      <c r="Y56" s="4">
        <f t="shared" si="8"/>
        <v>0</v>
      </c>
      <c r="Z56" s="4">
        <f t="shared" si="9"/>
        <v>0</v>
      </c>
      <c r="AA56" s="4">
        <f t="shared" si="10"/>
        <v>0</v>
      </c>
      <c r="AB56" s="4">
        <f t="shared" si="11"/>
        <v>0</v>
      </c>
      <c r="AC56" s="4">
        <f t="shared" si="12"/>
        <v>0</v>
      </c>
      <c r="AD56" s="21">
        <f t="shared" si="14"/>
        <v>0</v>
      </c>
      <c r="AE56" s="3">
        <f t="shared" si="19"/>
        <v>1.0200667748917749</v>
      </c>
      <c r="AF56" s="34">
        <f t="shared" si="22"/>
        <v>0.99123376623376591</v>
      </c>
      <c r="AG56" s="3">
        <f t="shared" si="18"/>
        <v>1.0290880008734582</v>
      </c>
      <c r="AH56" s="3"/>
      <c r="AI56" s="7"/>
    </row>
    <row r="57" spans="1:35" x14ac:dyDescent="0.35">
      <c r="A57" s="2">
        <f t="shared" si="13"/>
        <v>38.470276292335107</v>
      </c>
      <c r="C57">
        <f t="shared" si="20"/>
        <v>34</v>
      </c>
      <c r="E57" s="8">
        <v>40</v>
      </c>
      <c r="F57" s="18" t="s">
        <v>22</v>
      </c>
      <c r="G57" s="4">
        <f t="shared" si="21"/>
        <v>6</v>
      </c>
      <c r="H57" s="60">
        <v>0</v>
      </c>
      <c r="I57" s="60">
        <v>0</v>
      </c>
      <c r="J57" s="60">
        <v>5</v>
      </c>
      <c r="K57" s="18">
        <v>10</v>
      </c>
      <c r="L57" s="18">
        <v>15</v>
      </c>
      <c r="M57" s="18">
        <v>20</v>
      </c>
      <c r="N57" s="18">
        <v>0</v>
      </c>
      <c r="O57" s="18">
        <v>0</v>
      </c>
      <c r="P57" s="18">
        <v>0</v>
      </c>
      <c r="Q57" s="18">
        <v>0</v>
      </c>
      <c r="R57" s="4">
        <f t="shared" si="2"/>
        <v>50</v>
      </c>
      <c r="S57" s="10"/>
      <c r="T57" s="4">
        <f t="shared" si="3"/>
        <v>0</v>
      </c>
      <c r="U57" s="4">
        <f t="shared" si="4"/>
        <v>0</v>
      </c>
      <c r="V57" s="4">
        <f t="shared" si="5"/>
        <v>0.16666666666666663</v>
      </c>
      <c r="W57" s="4">
        <f t="shared" si="6"/>
        <v>0.4242424242424242</v>
      </c>
      <c r="X57" s="4">
        <f t="shared" si="7"/>
        <v>0.87499999999999989</v>
      </c>
      <c r="Y57" s="4">
        <f t="shared" si="8"/>
        <v>1.4</v>
      </c>
      <c r="Z57" s="4">
        <f t="shared" si="9"/>
        <v>0</v>
      </c>
      <c r="AA57" s="4">
        <f t="shared" si="10"/>
        <v>0</v>
      </c>
      <c r="AB57" s="4">
        <f t="shared" si="11"/>
        <v>0</v>
      </c>
      <c r="AC57" s="4">
        <f t="shared" si="12"/>
        <v>0</v>
      </c>
      <c r="AD57" s="21">
        <f t="shared" si="14"/>
        <v>2.8659090909090907</v>
      </c>
      <c r="AE57" s="3">
        <f t="shared" si="19"/>
        <v>1.1877683982683982</v>
      </c>
      <c r="AF57" s="34">
        <f t="shared" si="22"/>
        <v>1.0156655844155842</v>
      </c>
      <c r="AG57" s="3">
        <f t="shared" si="18"/>
        <v>1.1694483070939559</v>
      </c>
      <c r="AH57" s="3"/>
      <c r="AI57" s="7"/>
    </row>
    <row r="58" spans="1:35" x14ac:dyDescent="0.35">
      <c r="A58" s="2">
        <f t="shared" si="13"/>
        <v>39.773306595365412</v>
      </c>
      <c r="C58">
        <f t="shared" si="20"/>
        <v>35</v>
      </c>
      <c r="E58" s="8">
        <v>41</v>
      </c>
      <c r="F58" s="18" t="s">
        <v>23</v>
      </c>
      <c r="G58" s="4">
        <f t="shared" si="21"/>
        <v>6</v>
      </c>
      <c r="H58" s="60">
        <v>0</v>
      </c>
      <c r="I58" s="60">
        <v>0</v>
      </c>
      <c r="J58" s="60">
        <v>20</v>
      </c>
      <c r="K58" s="18">
        <v>15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4">
        <f t="shared" si="2"/>
        <v>35</v>
      </c>
      <c r="S58" s="10"/>
      <c r="T58" s="4">
        <f t="shared" si="3"/>
        <v>0</v>
      </c>
      <c r="U58" s="4">
        <f t="shared" si="4"/>
        <v>0</v>
      </c>
      <c r="V58" s="4">
        <f t="shared" si="5"/>
        <v>0.66666666666666652</v>
      </c>
      <c r="W58" s="4">
        <f t="shared" si="6"/>
        <v>0.63636363636363624</v>
      </c>
      <c r="X58" s="4">
        <f t="shared" si="7"/>
        <v>0</v>
      </c>
      <c r="Y58" s="4">
        <f t="shared" si="8"/>
        <v>0</v>
      </c>
      <c r="Z58" s="4">
        <f t="shared" si="9"/>
        <v>0</v>
      </c>
      <c r="AA58" s="4">
        <f t="shared" si="10"/>
        <v>0</v>
      </c>
      <c r="AB58" s="4">
        <f t="shared" si="11"/>
        <v>0</v>
      </c>
      <c r="AC58" s="4">
        <f t="shared" si="12"/>
        <v>0</v>
      </c>
      <c r="AD58" s="21">
        <f t="shared" si="14"/>
        <v>1.3030303030303028</v>
      </c>
      <c r="AE58" s="3">
        <f t="shared" si="19"/>
        <v>1.2208116883116882</v>
      </c>
      <c r="AF58" s="34">
        <f t="shared" si="22"/>
        <v>1.026488095238095</v>
      </c>
      <c r="AG58" s="3">
        <f t="shared" si="18"/>
        <v>1.1893091541685339</v>
      </c>
      <c r="AH58" s="3"/>
      <c r="AI58" s="7"/>
    </row>
    <row r="59" spans="1:35" x14ac:dyDescent="0.35">
      <c r="A59" s="2">
        <f t="shared" si="13"/>
        <v>39.773306595365412</v>
      </c>
      <c r="C59">
        <f t="shared" si="20"/>
        <v>36</v>
      </c>
      <c r="E59" s="8">
        <v>42</v>
      </c>
      <c r="F59" s="18" t="s">
        <v>23</v>
      </c>
      <c r="G59" s="4">
        <f t="shared" si="21"/>
        <v>6</v>
      </c>
      <c r="H59" s="60">
        <v>0</v>
      </c>
      <c r="I59" s="60">
        <v>0</v>
      </c>
      <c r="J59" s="60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4">
        <f t="shared" si="2"/>
        <v>0</v>
      </c>
      <c r="S59" s="10"/>
      <c r="T59" s="4">
        <f t="shared" si="3"/>
        <v>0</v>
      </c>
      <c r="U59" s="4">
        <f t="shared" si="4"/>
        <v>0</v>
      </c>
      <c r="V59" s="4">
        <f t="shared" si="5"/>
        <v>0</v>
      </c>
      <c r="W59" s="4">
        <f t="shared" si="6"/>
        <v>0</v>
      </c>
      <c r="X59" s="4">
        <f t="shared" si="7"/>
        <v>0</v>
      </c>
      <c r="Y59" s="4">
        <f t="shared" si="8"/>
        <v>0</v>
      </c>
      <c r="Z59" s="4">
        <f t="shared" si="9"/>
        <v>0</v>
      </c>
      <c r="AA59" s="4">
        <f t="shared" si="10"/>
        <v>0</v>
      </c>
      <c r="AB59" s="4">
        <f t="shared" si="11"/>
        <v>0</v>
      </c>
      <c r="AC59" s="4">
        <f t="shared" si="12"/>
        <v>0</v>
      </c>
      <c r="AD59" s="21">
        <f t="shared" si="14"/>
        <v>0</v>
      </c>
      <c r="AE59" s="3">
        <f t="shared" si="19"/>
        <v>1.1336733766233764</v>
      </c>
      <c r="AF59" s="34">
        <f t="shared" si="22"/>
        <v>1.026488095238095</v>
      </c>
      <c r="AG59" s="3">
        <f t="shared" si="18"/>
        <v>1.1044194101056961</v>
      </c>
      <c r="AH59" s="3">
        <f>SUM(AD53:AD59)</f>
        <v>8.1999999999999993</v>
      </c>
      <c r="AI59" s="7">
        <f>+AH59/AH52</f>
        <v>1.1130077120822623</v>
      </c>
    </row>
    <row r="60" spans="1:35" x14ac:dyDescent="0.35">
      <c r="A60" s="2">
        <f t="shared" si="13"/>
        <v>42.639215686274504</v>
      </c>
      <c r="C60">
        <f t="shared" si="20"/>
        <v>37</v>
      </c>
      <c r="E60" s="8">
        <v>43</v>
      </c>
      <c r="F60" s="18" t="s">
        <v>19</v>
      </c>
      <c r="G60" s="4">
        <f>+G59+1</f>
        <v>7</v>
      </c>
      <c r="H60" s="60">
        <v>0</v>
      </c>
      <c r="I60" s="60">
        <v>0</v>
      </c>
      <c r="J60" s="60">
        <v>5</v>
      </c>
      <c r="K60" s="18">
        <v>10</v>
      </c>
      <c r="L60" s="18">
        <v>15</v>
      </c>
      <c r="M60" s="18">
        <v>20</v>
      </c>
      <c r="N60" s="18">
        <v>0</v>
      </c>
      <c r="O60" s="18">
        <v>0</v>
      </c>
      <c r="P60" s="18">
        <v>0</v>
      </c>
      <c r="Q60" s="18">
        <v>0</v>
      </c>
      <c r="R60" s="4">
        <f t="shared" si="2"/>
        <v>50</v>
      </c>
      <c r="S60" s="10"/>
      <c r="T60" s="4">
        <f t="shared" si="3"/>
        <v>0</v>
      </c>
      <c r="U60" s="4">
        <f t="shared" si="4"/>
        <v>0</v>
      </c>
      <c r="V60" s="4">
        <f t="shared" si="5"/>
        <v>0.16666666666666663</v>
      </c>
      <c r="W60" s="4">
        <f t="shared" si="6"/>
        <v>0.4242424242424242</v>
      </c>
      <c r="X60" s="4">
        <f t="shared" si="7"/>
        <v>0.87499999999999989</v>
      </c>
      <c r="Y60" s="4">
        <f t="shared" si="8"/>
        <v>1.4</v>
      </c>
      <c r="Z60" s="4">
        <f t="shared" si="9"/>
        <v>0</v>
      </c>
      <c r="AA60" s="4">
        <f t="shared" si="10"/>
        <v>0</v>
      </c>
      <c r="AB60" s="4">
        <f t="shared" si="11"/>
        <v>0</v>
      </c>
      <c r="AC60" s="4">
        <f t="shared" si="12"/>
        <v>0</v>
      </c>
      <c r="AD60" s="21">
        <f t="shared" si="14"/>
        <v>2.8659090909090907</v>
      </c>
      <c r="AE60" s="3">
        <f t="shared" si="19"/>
        <v>1.2950405844155843</v>
      </c>
      <c r="AF60" s="34">
        <f t="shared" si="22"/>
        <v>1.048079004329004</v>
      </c>
      <c r="AG60" s="3">
        <f t="shared" si="18"/>
        <v>1.2356325993236443</v>
      </c>
      <c r="AH60" s="3"/>
      <c r="AI60" s="7"/>
    </row>
    <row r="61" spans="1:35" x14ac:dyDescent="0.35">
      <c r="A61" s="2">
        <f t="shared" si="13"/>
        <v>42.639215686274504</v>
      </c>
      <c r="C61">
        <f t="shared" si="20"/>
        <v>38</v>
      </c>
      <c r="E61" s="8">
        <v>44</v>
      </c>
      <c r="F61" s="18" t="s">
        <v>20</v>
      </c>
      <c r="G61" s="4">
        <f t="shared" si="21"/>
        <v>7</v>
      </c>
      <c r="H61" s="60">
        <v>0</v>
      </c>
      <c r="I61" s="60">
        <v>0</v>
      </c>
      <c r="J61" s="60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4">
        <f t="shared" si="2"/>
        <v>0</v>
      </c>
      <c r="S61" s="10"/>
      <c r="T61" s="4">
        <f t="shared" si="3"/>
        <v>0</v>
      </c>
      <c r="U61" s="4">
        <f t="shared" si="4"/>
        <v>0</v>
      </c>
      <c r="V61" s="4">
        <f t="shared" si="5"/>
        <v>0</v>
      </c>
      <c r="W61" s="4">
        <f t="shared" si="6"/>
        <v>0</v>
      </c>
      <c r="X61" s="4">
        <f t="shared" si="7"/>
        <v>0</v>
      </c>
      <c r="Y61" s="4">
        <f t="shared" si="8"/>
        <v>0</v>
      </c>
      <c r="Z61" s="4">
        <f t="shared" si="9"/>
        <v>0</v>
      </c>
      <c r="AA61" s="4">
        <f t="shared" si="10"/>
        <v>0</v>
      </c>
      <c r="AB61" s="4">
        <f t="shared" si="11"/>
        <v>0</v>
      </c>
      <c r="AC61" s="4">
        <f t="shared" si="12"/>
        <v>0</v>
      </c>
      <c r="AD61" s="21">
        <f t="shared" si="14"/>
        <v>0</v>
      </c>
      <c r="AE61" s="3">
        <f t="shared" si="19"/>
        <v>1.2038663419913418</v>
      </c>
      <c r="AF61" s="34">
        <f t="shared" si="22"/>
        <v>1.048079004329004</v>
      </c>
      <c r="AG61" s="3">
        <f t="shared" si="18"/>
        <v>1.1486408343444254</v>
      </c>
      <c r="AH61" s="3"/>
      <c r="AI61" s="7"/>
    </row>
    <row r="62" spans="1:35" x14ac:dyDescent="0.35">
      <c r="A62" s="2">
        <f t="shared" si="13"/>
        <v>44.366488413547231</v>
      </c>
      <c r="C62">
        <f t="shared" si="20"/>
        <v>39</v>
      </c>
      <c r="E62" s="8">
        <v>45</v>
      </c>
      <c r="F62" s="18" t="s">
        <v>21</v>
      </c>
      <c r="G62" s="4">
        <f t="shared" si="21"/>
        <v>7</v>
      </c>
      <c r="H62" s="60">
        <v>0</v>
      </c>
      <c r="I62" s="60">
        <v>0</v>
      </c>
      <c r="J62" s="60">
        <v>20</v>
      </c>
      <c r="K62" s="18">
        <v>25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4">
        <f t="shared" si="2"/>
        <v>45</v>
      </c>
      <c r="S62" s="10"/>
      <c r="T62" s="4">
        <f t="shared" si="3"/>
        <v>0</v>
      </c>
      <c r="U62" s="4">
        <f t="shared" si="4"/>
        <v>0</v>
      </c>
      <c r="V62" s="4">
        <f t="shared" si="5"/>
        <v>0.66666666666666652</v>
      </c>
      <c r="W62" s="4">
        <f t="shared" si="6"/>
        <v>1.0606060606060606</v>
      </c>
      <c r="X62" s="4">
        <f t="shared" si="7"/>
        <v>0</v>
      </c>
      <c r="Y62" s="4">
        <f t="shared" si="8"/>
        <v>0</v>
      </c>
      <c r="Z62" s="4">
        <f t="shared" si="9"/>
        <v>0</v>
      </c>
      <c r="AA62" s="4">
        <f t="shared" si="10"/>
        <v>0</v>
      </c>
      <c r="AB62" s="4">
        <f t="shared" si="11"/>
        <v>0</v>
      </c>
      <c r="AC62" s="4">
        <f t="shared" si="12"/>
        <v>0</v>
      </c>
      <c r="AD62" s="21">
        <f t="shared" si="14"/>
        <v>1.7272727272727271</v>
      </c>
      <c r="AE62" s="3">
        <f t="shared" si="19"/>
        <v>1.2625838744588744</v>
      </c>
      <c r="AF62" s="34">
        <f t="shared" si="22"/>
        <v>1.0767586580086577</v>
      </c>
      <c r="AG62" s="3">
        <f t="shared" si="18"/>
        <v>1.1725783350503811</v>
      </c>
      <c r="AH62" s="3"/>
      <c r="AI62" s="7"/>
    </row>
    <row r="63" spans="1:35" x14ac:dyDescent="0.35">
      <c r="A63" s="2">
        <f t="shared" si="13"/>
        <v>44.366488413547231</v>
      </c>
      <c r="C63">
        <f t="shared" si="20"/>
        <v>40</v>
      </c>
      <c r="E63" s="8">
        <v>46</v>
      </c>
      <c r="F63" s="18" t="s">
        <v>20</v>
      </c>
      <c r="G63" s="4">
        <f t="shared" si="21"/>
        <v>7</v>
      </c>
      <c r="H63" s="60">
        <v>0</v>
      </c>
      <c r="I63" s="60">
        <v>0</v>
      </c>
      <c r="J63" s="60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4">
        <f t="shared" si="2"/>
        <v>0</v>
      </c>
      <c r="S63" s="10"/>
      <c r="T63" s="4">
        <f t="shared" si="3"/>
        <v>0</v>
      </c>
      <c r="U63" s="4">
        <f t="shared" si="4"/>
        <v>0</v>
      </c>
      <c r="V63" s="4">
        <f t="shared" si="5"/>
        <v>0</v>
      </c>
      <c r="W63" s="4">
        <f t="shared" si="6"/>
        <v>0</v>
      </c>
      <c r="X63" s="4">
        <f t="shared" si="7"/>
        <v>0</v>
      </c>
      <c r="Y63" s="4">
        <f t="shared" si="8"/>
        <v>0</v>
      </c>
      <c r="Z63" s="4">
        <f t="shared" si="9"/>
        <v>0</v>
      </c>
      <c r="AA63" s="4">
        <f t="shared" si="10"/>
        <v>0</v>
      </c>
      <c r="AB63" s="4">
        <f t="shared" si="11"/>
        <v>0</v>
      </c>
      <c r="AC63" s="4">
        <f t="shared" si="12"/>
        <v>0</v>
      </c>
      <c r="AD63" s="21">
        <f t="shared" si="14"/>
        <v>0</v>
      </c>
      <c r="AE63" s="3">
        <f t="shared" si="19"/>
        <v>1.1695228354978353</v>
      </c>
      <c r="AF63" s="34">
        <f t="shared" si="22"/>
        <v>1.0767586580086577</v>
      </c>
      <c r="AG63" s="3">
        <f t="shared" si="18"/>
        <v>1.0861513179385383</v>
      </c>
      <c r="AH63" s="3"/>
      <c r="AI63" s="7"/>
    </row>
    <row r="64" spans="1:35" x14ac:dyDescent="0.35">
      <c r="A64" s="2">
        <f t="shared" si="13"/>
        <v>47.582397504456324</v>
      </c>
      <c r="C64">
        <f t="shared" si="20"/>
        <v>41</v>
      </c>
      <c r="E64" s="8">
        <v>47</v>
      </c>
      <c r="F64" s="18" t="s">
        <v>22</v>
      </c>
      <c r="G64" s="4">
        <f t="shared" si="21"/>
        <v>7</v>
      </c>
      <c r="H64" s="60">
        <v>0</v>
      </c>
      <c r="I64" s="60">
        <v>0</v>
      </c>
      <c r="J64" s="60">
        <v>5</v>
      </c>
      <c r="K64" s="18">
        <v>10</v>
      </c>
      <c r="L64" s="18">
        <v>15</v>
      </c>
      <c r="M64" s="18">
        <v>25</v>
      </c>
      <c r="N64" s="18">
        <v>0</v>
      </c>
      <c r="O64" s="18">
        <v>0</v>
      </c>
      <c r="P64" s="18">
        <v>0</v>
      </c>
      <c r="Q64" s="18">
        <v>0</v>
      </c>
      <c r="R64" s="4">
        <f t="shared" si="2"/>
        <v>55</v>
      </c>
      <c r="S64" s="10"/>
      <c r="T64" s="4">
        <f t="shared" si="3"/>
        <v>0</v>
      </c>
      <c r="U64" s="4">
        <f t="shared" si="4"/>
        <v>0</v>
      </c>
      <c r="V64" s="4">
        <f t="shared" si="5"/>
        <v>0.16666666666666663</v>
      </c>
      <c r="W64" s="4">
        <f t="shared" si="6"/>
        <v>0.4242424242424242</v>
      </c>
      <c r="X64" s="4">
        <f t="shared" si="7"/>
        <v>0.87499999999999989</v>
      </c>
      <c r="Y64" s="4">
        <f t="shared" si="8"/>
        <v>1.7499999999999998</v>
      </c>
      <c r="Z64" s="4">
        <f t="shared" si="9"/>
        <v>0</v>
      </c>
      <c r="AA64" s="4">
        <f t="shared" si="10"/>
        <v>0</v>
      </c>
      <c r="AB64" s="4">
        <f t="shared" si="11"/>
        <v>0</v>
      </c>
      <c r="AC64" s="4">
        <f t="shared" si="12"/>
        <v>0</v>
      </c>
      <c r="AD64" s="21">
        <f t="shared" si="14"/>
        <v>3.2159090909090908</v>
      </c>
      <c r="AE64" s="3">
        <f t="shared" si="19"/>
        <v>1.3513896103896101</v>
      </c>
      <c r="AF64" s="34">
        <f t="shared" si="22"/>
        <v>1.1108495670995671</v>
      </c>
      <c r="AG64" s="3">
        <f t="shared" si="18"/>
        <v>1.2165370095233454</v>
      </c>
      <c r="AH64" s="3"/>
      <c r="AI64" s="7"/>
    </row>
    <row r="65" spans="1:35" x14ac:dyDescent="0.35">
      <c r="A65" s="2">
        <f t="shared" si="13"/>
        <v>48.673306595365418</v>
      </c>
      <c r="C65">
        <f t="shared" si="20"/>
        <v>42</v>
      </c>
      <c r="E65" s="8">
        <v>48</v>
      </c>
      <c r="F65" s="18" t="s">
        <v>23</v>
      </c>
      <c r="G65" s="4">
        <f t="shared" si="21"/>
        <v>7</v>
      </c>
      <c r="H65" s="60">
        <v>0</v>
      </c>
      <c r="I65" s="60">
        <v>0</v>
      </c>
      <c r="J65" s="60">
        <v>20</v>
      </c>
      <c r="K65" s="18">
        <v>10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4">
        <f t="shared" si="2"/>
        <v>30</v>
      </c>
      <c r="S65" s="10"/>
      <c r="T65" s="4">
        <f t="shared" si="3"/>
        <v>0</v>
      </c>
      <c r="U65" s="4">
        <f t="shared" si="4"/>
        <v>0</v>
      </c>
      <c r="V65" s="4">
        <f t="shared" si="5"/>
        <v>0.66666666666666652</v>
      </c>
      <c r="W65" s="4">
        <f t="shared" si="6"/>
        <v>0.4242424242424242</v>
      </c>
      <c r="X65" s="4">
        <f t="shared" si="7"/>
        <v>0</v>
      </c>
      <c r="Y65" s="4">
        <f t="shared" si="8"/>
        <v>0</v>
      </c>
      <c r="Z65" s="4">
        <f t="shared" si="9"/>
        <v>0</v>
      </c>
      <c r="AA65" s="4">
        <f t="shared" si="10"/>
        <v>0</v>
      </c>
      <c r="AB65" s="4">
        <f t="shared" si="11"/>
        <v>0</v>
      </c>
      <c r="AC65" s="4">
        <f t="shared" si="12"/>
        <v>0</v>
      </c>
      <c r="AD65" s="21">
        <f t="shared" si="14"/>
        <v>1.0909090909090908</v>
      </c>
      <c r="AE65" s="3">
        <f t="shared" si="19"/>
        <v>1.3139935064935064</v>
      </c>
      <c r="AF65" s="34">
        <f t="shared" si="22"/>
        <v>1.1200487012987013</v>
      </c>
      <c r="AG65" s="3">
        <f t="shared" si="18"/>
        <v>1.1731574751793608</v>
      </c>
      <c r="AH65" s="3"/>
    </row>
    <row r="66" spans="1:35" x14ac:dyDescent="0.35">
      <c r="A66" s="2">
        <f t="shared" si="13"/>
        <v>48.673306595365418</v>
      </c>
      <c r="C66">
        <f t="shared" si="20"/>
        <v>43</v>
      </c>
      <c r="E66" s="8">
        <v>49</v>
      </c>
      <c r="F66" s="18" t="s">
        <v>23</v>
      </c>
      <c r="G66" s="4">
        <f t="shared" si="21"/>
        <v>7</v>
      </c>
      <c r="H66" s="60">
        <v>0</v>
      </c>
      <c r="I66" s="60">
        <v>0</v>
      </c>
      <c r="J66" s="60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4">
        <f t="shared" si="2"/>
        <v>0</v>
      </c>
      <c r="S66" s="10"/>
      <c r="T66" s="4">
        <f t="shared" si="3"/>
        <v>0</v>
      </c>
      <c r="U66" s="4">
        <f t="shared" si="4"/>
        <v>0</v>
      </c>
      <c r="V66" s="4">
        <f t="shared" si="5"/>
        <v>0</v>
      </c>
      <c r="W66" s="4">
        <f t="shared" si="6"/>
        <v>0</v>
      </c>
      <c r="X66" s="4">
        <f t="shared" si="7"/>
        <v>0</v>
      </c>
      <c r="Y66" s="4">
        <f t="shared" si="8"/>
        <v>0</v>
      </c>
      <c r="Z66" s="4">
        <f t="shared" si="9"/>
        <v>0</v>
      </c>
      <c r="AA66" s="4">
        <f t="shared" si="10"/>
        <v>0</v>
      </c>
      <c r="AB66" s="4">
        <f t="shared" si="11"/>
        <v>0</v>
      </c>
      <c r="AC66" s="4">
        <f t="shared" si="12"/>
        <v>0</v>
      </c>
      <c r="AD66" s="21">
        <f t="shared" si="14"/>
        <v>0</v>
      </c>
      <c r="AE66" s="3">
        <f t="shared" si="19"/>
        <v>1.2194551948051946</v>
      </c>
      <c r="AF66" s="34">
        <f t="shared" si="22"/>
        <v>1.1200487012987013</v>
      </c>
      <c r="AG66" s="3">
        <f t="shared" si="18"/>
        <v>1.0887519385462714</v>
      </c>
      <c r="AH66" s="3">
        <f>SUM(AD60:AD66)</f>
        <v>8.8999999999999986</v>
      </c>
      <c r="AI66" s="7">
        <f>+AH66/AH59</f>
        <v>1.0853658536585364</v>
      </c>
    </row>
    <row r="67" spans="1:35" x14ac:dyDescent="0.35">
      <c r="A67" s="2">
        <f t="shared" si="13"/>
        <v>51.889215686274511</v>
      </c>
      <c r="C67">
        <f t="shared" si="20"/>
        <v>44</v>
      </c>
      <c r="E67" s="8">
        <v>50</v>
      </c>
      <c r="F67" s="18" t="s">
        <v>19</v>
      </c>
      <c r="G67" s="4">
        <f>+G66+1</f>
        <v>8</v>
      </c>
      <c r="H67" s="60">
        <v>0</v>
      </c>
      <c r="I67" s="60">
        <v>0</v>
      </c>
      <c r="J67" s="60">
        <v>5</v>
      </c>
      <c r="K67" s="18">
        <v>10</v>
      </c>
      <c r="L67" s="18">
        <v>15</v>
      </c>
      <c r="M67" s="18">
        <v>25</v>
      </c>
      <c r="N67" s="18">
        <v>0</v>
      </c>
      <c r="O67" s="18">
        <v>0</v>
      </c>
      <c r="P67" s="18">
        <v>0</v>
      </c>
      <c r="Q67" s="18">
        <v>0</v>
      </c>
      <c r="R67" s="4">
        <f t="shared" si="2"/>
        <v>55</v>
      </c>
      <c r="S67" s="10"/>
      <c r="T67" s="4">
        <f t="shared" si="3"/>
        <v>0</v>
      </c>
      <c r="U67" s="4">
        <f t="shared" si="4"/>
        <v>0</v>
      </c>
      <c r="V67" s="4">
        <f t="shared" si="5"/>
        <v>0.16666666666666663</v>
      </c>
      <c r="W67" s="4">
        <f t="shared" si="6"/>
        <v>0.4242424242424242</v>
      </c>
      <c r="X67" s="4">
        <f t="shared" si="7"/>
        <v>0.87499999999999989</v>
      </c>
      <c r="Y67" s="4">
        <f t="shared" si="8"/>
        <v>1.7499999999999998</v>
      </c>
      <c r="Z67" s="4">
        <f t="shared" si="9"/>
        <v>0</v>
      </c>
      <c r="AA67" s="4">
        <f t="shared" si="10"/>
        <v>0</v>
      </c>
      <c r="AB67" s="4">
        <f t="shared" si="11"/>
        <v>0</v>
      </c>
      <c r="AC67" s="4">
        <f t="shared" si="12"/>
        <v>0</v>
      </c>
      <c r="AD67" s="21">
        <f t="shared" si="14"/>
        <v>3.2159090909090908</v>
      </c>
      <c r="AE67" s="3">
        <f t="shared" si="19"/>
        <v>1.3994724025974026</v>
      </c>
      <c r="AF67" s="34">
        <f t="shared" si="22"/>
        <v>1.1512987012987015</v>
      </c>
      <c r="AG67" s="3">
        <f t="shared" si="18"/>
        <v>1.2155597856739986</v>
      </c>
      <c r="AH67" s="3"/>
      <c r="AI67" s="7"/>
    </row>
    <row r="68" spans="1:35" x14ac:dyDescent="0.35">
      <c r="A68" s="2">
        <f t="shared" si="13"/>
        <v>51.889215686274511</v>
      </c>
      <c r="C68">
        <f t="shared" si="20"/>
        <v>45</v>
      </c>
      <c r="E68" s="8">
        <v>51</v>
      </c>
      <c r="F68" s="18" t="s">
        <v>20</v>
      </c>
      <c r="G68" s="4">
        <f t="shared" si="21"/>
        <v>8</v>
      </c>
      <c r="H68" s="60">
        <v>0</v>
      </c>
      <c r="I68" s="60">
        <v>0</v>
      </c>
      <c r="J68" s="60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4">
        <f t="shared" si="2"/>
        <v>0</v>
      </c>
      <c r="S68" s="10"/>
      <c r="T68" s="4">
        <f t="shared" si="3"/>
        <v>0</v>
      </c>
      <c r="U68" s="4">
        <f t="shared" si="4"/>
        <v>0</v>
      </c>
      <c r="V68" s="4">
        <f t="shared" si="5"/>
        <v>0</v>
      </c>
      <c r="W68" s="4">
        <f t="shared" si="6"/>
        <v>0</v>
      </c>
      <c r="X68" s="4">
        <f t="shared" si="7"/>
        <v>0</v>
      </c>
      <c r="Y68" s="4">
        <f t="shared" si="8"/>
        <v>0</v>
      </c>
      <c r="Z68" s="4">
        <f t="shared" si="9"/>
        <v>0</v>
      </c>
      <c r="AA68" s="4">
        <f t="shared" si="10"/>
        <v>0</v>
      </c>
      <c r="AB68" s="4">
        <f t="shared" si="11"/>
        <v>0</v>
      </c>
      <c r="AC68" s="4">
        <f t="shared" si="12"/>
        <v>0</v>
      </c>
      <c r="AD68" s="21">
        <f t="shared" si="14"/>
        <v>0</v>
      </c>
      <c r="AE68" s="3">
        <f t="shared" si="19"/>
        <v>1.3008587662337661</v>
      </c>
      <c r="AF68" s="34">
        <f t="shared" si="22"/>
        <v>1.1512987012987015</v>
      </c>
      <c r="AG68" s="3">
        <f t="shared" si="18"/>
        <v>1.1299055273547656</v>
      </c>
      <c r="AH68" s="3"/>
      <c r="AI68" s="7"/>
    </row>
    <row r="69" spans="1:35" x14ac:dyDescent="0.35">
      <c r="A69" s="2">
        <f t="shared" si="13"/>
        <v>53.404367201426027</v>
      </c>
      <c r="C69">
        <f t="shared" si="20"/>
        <v>46</v>
      </c>
      <c r="E69" s="8">
        <v>52</v>
      </c>
      <c r="F69" s="18" t="s">
        <v>21</v>
      </c>
      <c r="G69" s="4">
        <f t="shared" si="21"/>
        <v>8</v>
      </c>
      <c r="H69" s="60">
        <v>0</v>
      </c>
      <c r="I69" s="60">
        <v>0</v>
      </c>
      <c r="J69" s="60">
        <v>20</v>
      </c>
      <c r="K69" s="18">
        <v>20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4">
        <f t="shared" si="2"/>
        <v>40</v>
      </c>
      <c r="S69" s="10"/>
      <c r="T69" s="4">
        <f t="shared" si="3"/>
        <v>0</v>
      </c>
      <c r="U69" s="4">
        <f t="shared" si="4"/>
        <v>0</v>
      </c>
      <c r="V69" s="4">
        <f t="shared" si="5"/>
        <v>0.66666666666666652</v>
      </c>
      <c r="W69" s="4">
        <f t="shared" si="6"/>
        <v>0.8484848484848484</v>
      </c>
      <c r="X69" s="4">
        <f t="shared" si="7"/>
        <v>0</v>
      </c>
      <c r="Y69" s="4">
        <f t="shared" si="8"/>
        <v>0</v>
      </c>
      <c r="Z69" s="4">
        <f t="shared" si="9"/>
        <v>0</v>
      </c>
      <c r="AA69" s="4">
        <f t="shared" si="10"/>
        <v>0</v>
      </c>
      <c r="AB69" s="4">
        <f t="shared" si="11"/>
        <v>0</v>
      </c>
      <c r="AC69" s="4">
        <f t="shared" si="12"/>
        <v>0</v>
      </c>
      <c r="AD69" s="21">
        <f t="shared" si="14"/>
        <v>1.5151515151515149</v>
      </c>
      <c r="AE69" s="3">
        <f t="shared" si="19"/>
        <v>1.2936823593073592</v>
      </c>
      <c r="AF69" s="34">
        <f t="shared" si="22"/>
        <v>1.1696969696969699</v>
      </c>
      <c r="AG69" s="3">
        <f t="shared" si="18"/>
        <v>1.1059978719467058</v>
      </c>
      <c r="AH69" s="3"/>
      <c r="AI69" s="7"/>
    </row>
    <row r="70" spans="1:35" x14ac:dyDescent="0.35">
      <c r="A70" s="2">
        <f t="shared" si="13"/>
        <v>53.404367201426027</v>
      </c>
      <c r="C70">
        <f t="shared" si="20"/>
        <v>47</v>
      </c>
      <c r="E70" s="8">
        <v>53</v>
      </c>
      <c r="F70" s="18" t="s">
        <v>20</v>
      </c>
      <c r="G70" s="4">
        <f t="shared" si="21"/>
        <v>8</v>
      </c>
      <c r="H70" s="60">
        <v>0</v>
      </c>
      <c r="I70" s="60">
        <v>0</v>
      </c>
      <c r="J70" s="60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4">
        <f t="shared" si="2"/>
        <v>0</v>
      </c>
      <c r="S70" s="10"/>
      <c r="T70" s="4">
        <f t="shared" si="3"/>
        <v>0</v>
      </c>
      <c r="U70" s="4">
        <f t="shared" si="4"/>
        <v>0</v>
      </c>
      <c r="V70" s="4">
        <f t="shared" si="5"/>
        <v>0</v>
      </c>
      <c r="W70" s="4">
        <f t="shared" si="6"/>
        <v>0</v>
      </c>
      <c r="X70" s="4">
        <f t="shared" si="7"/>
        <v>0</v>
      </c>
      <c r="Y70" s="4">
        <f t="shared" si="8"/>
        <v>0</v>
      </c>
      <c r="Z70" s="4">
        <f t="shared" si="9"/>
        <v>0</v>
      </c>
      <c r="AA70" s="4">
        <f t="shared" si="10"/>
        <v>0</v>
      </c>
      <c r="AB70" s="4">
        <f t="shared" si="11"/>
        <v>0</v>
      </c>
      <c r="AC70" s="4">
        <f t="shared" si="12"/>
        <v>0</v>
      </c>
      <c r="AD70" s="21">
        <f t="shared" si="14"/>
        <v>0</v>
      </c>
      <c r="AE70" s="3">
        <f t="shared" si="19"/>
        <v>1.1977667748917749</v>
      </c>
      <c r="AF70" s="34">
        <f t="shared" si="22"/>
        <v>1.1696969696969699</v>
      </c>
      <c r="AG70" s="3">
        <f t="shared" si="18"/>
        <v>1.023997501850481</v>
      </c>
      <c r="AH70" s="3"/>
      <c r="AI70" s="7"/>
    </row>
    <row r="71" spans="1:35" x14ac:dyDescent="0.35">
      <c r="A71" s="2">
        <f t="shared" si="13"/>
        <v>56.970276292335114</v>
      </c>
      <c r="C71">
        <f t="shared" si="20"/>
        <v>48</v>
      </c>
      <c r="E71" s="8">
        <v>54</v>
      </c>
      <c r="F71" s="18" t="s">
        <v>22</v>
      </c>
      <c r="G71" s="4">
        <f t="shared" si="21"/>
        <v>8</v>
      </c>
      <c r="H71" s="60">
        <v>0</v>
      </c>
      <c r="I71" s="60">
        <v>0</v>
      </c>
      <c r="J71" s="60">
        <v>5</v>
      </c>
      <c r="K71" s="18">
        <v>10</v>
      </c>
      <c r="L71" s="18">
        <v>15</v>
      </c>
      <c r="M71" s="18">
        <v>30</v>
      </c>
      <c r="N71" s="18">
        <v>0</v>
      </c>
      <c r="O71" s="18">
        <v>0</v>
      </c>
      <c r="P71" s="18">
        <v>0</v>
      </c>
      <c r="Q71" s="18">
        <v>0</v>
      </c>
      <c r="R71" s="4">
        <f t="shared" si="2"/>
        <v>60</v>
      </c>
      <c r="S71" s="10"/>
      <c r="T71" s="4">
        <f t="shared" si="3"/>
        <v>0</v>
      </c>
      <c r="U71" s="4">
        <f t="shared" si="4"/>
        <v>0</v>
      </c>
      <c r="V71" s="4">
        <f t="shared" si="5"/>
        <v>0.16666666666666663</v>
      </c>
      <c r="W71" s="4">
        <f t="shared" si="6"/>
        <v>0.4242424242424242</v>
      </c>
      <c r="X71" s="4">
        <f t="shared" si="7"/>
        <v>0.87499999999999989</v>
      </c>
      <c r="Y71" s="4">
        <f t="shared" si="8"/>
        <v>2.0999999999999996</v>
      </c>
      <c r="Z71" s="4">
        <f t="shared" si="9"/>
        <v>0</v>
      </c>
      <c r="AA71" s="4">
        <f t="shared" si="10"/>
        <v>0</v>
      </c>
      <c r="AB71" s="4">
        <f t="shared" si="11"/>
        <v>0</v>
      </c>
      <c r="AC71" s="4">
        <f t="shared" si="12"/>
        <v>0</v>
      </c>
      <c r="AD71" s="21">
        <f t="shared" si="14"/>
        <v>3.5659090909090905</v>
      </c>
      <c r="AE71" s="3">
        <f t="shared" si="19"/>
        <v>1.4027683982683981</v>
      </c>
      <c r="AF71" s="34">
        <f t="shared" si="22"/>
        <v>1.2058712121212121</v>
      </c>
      <c r="AG71" s="3">
        <f t="shared" si="18"/>
        <v>1.1632821019093988</v>
      </c>
      <c r="AH71" s="3"/>
      <c r="AI71" s="7"/>
    </row>
    <row r="72" spans="1:35" x14ac:dyDescent="0.35">
      <c r="A72" s="2">
        <f t="shared" si="13"/>
        <v>58.48542780748663</v>
      </c>
      <c r="C72">
        <f t="shared" si="20"/>
        <v>49</v>
      </c>
      <c r="E72" s="8">
        <v>55</v>
      </c>
      <c r="F72" s="18" t="s">
        <v>23</v>
      </c>
      <c r="G72" s="4">
        <f t="shared" si="21"/>
        <v>8</v>
      </c>
      <c r="H72" s="60">
        <v>0</v>
      </c>
      <c r="I72" s="60">
        <v>0</v>
      </c>
      <c r="J72" s="60">
        <v>20</v>
      </c>
      <c r="K72" s="18">
        <v>20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4">
        <f t="shared" si="2"/>
        <v>40</v>
      </c>
      <c r="S72" s="10"/>
      <c r="T72" s="4">
        <f t="shared" si="3"/>
        <v>0</v>
      </c>
      <c r="U72" s="4">
        <f t="shared" si="4"/>
        <v>0</v>
      </c>
      <c r="V72" s="4">
        <f t="shared" si="5"/>
        <v>0.66666666666666652</v>
      </c>
      <c r="W72" s="4">
        <f t="shared" si="6"/>
        <v>0.8484848484848484</v>
      </c>
      <c r="X72" s="4">
        <f t="shared" si="7"/>
        <v>0</v>
      </c>
      <c r="Y72" s="4">
        <f t="shared" si="8"/>
        <v>0</v>
      </c>
      <c r="Z72" s="4">
        <f t="shared" si="9"/>
        <v>0</v>
      </c>
      <c r="AA72" s="4">
        <f t="shared" si="10"/>
        <v>0</v>
      </c>
      <c r="AB72" s="4">
        <f t="shared" si="11"/>
        <v>0</v>
      </c>
      <c r="AC72" s="4">
        <f t="shared" si="12"/>
        <v>0</v>
      </c>
      <c r="AD72" s="21">
        <f t="shared" si="14"/>
        <v>1.5151515151515149</v>
      </c>
      <c r="AE72" s="3">
        <f t="shared" si="19"/>
        <v>1.4579329004329</v>
      </c>
      <c r="AF72" s="34">
        <f t="shared" si="22"/>
        <v>1.2242694805194805</v>
      </c>
      <c r="AG72" s="3">
        <f t="shared" si="18"/>
        <v>1.1908594665075469</v>
      </c>
      <c r="AH72" s="3"/>
      <c r="AI72" s="7"/>
    </row>
    <row r="73" spans="1:35" x14ac:dyDescent="0.35">
      <c r="A73" s="2">
        <f t="shared" si="13"/>
        <v>58.48542780748663</v>
      </c>
      <c r="C73">
        <f t="shared" si="20"/>
        <v>50</v>
      </c>
      <c r="E73" s="8">
        <v>56</v>
      </c>
      <c r="F73" s="18" t="s">
        <v>23</v>
      </c>
      <c r="G73" s="4">
        <f t="shared" si="21"/>
        <v>8</v>
      </c>
      <c r="H73" s="60">
        <v>0</v>
      </c>
      <c r="I73" s="60">
        <v>0</v>
      </c>
      <c r="J73" s="60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4">
        <f t="shared" si="2"/>
        <v>0</v>
      </c>
      <c r="S73" s="10"/>
      <c r="T73" s="4">
        <f t="shared" si="3"/>
        <v>0</v>
      </c>
      <c r="U73" s="4">
        <f t="shared" si="4"/>
        <v>0</v>
      </c>
      <c r="V73" s="4">
        <f t="shared" si="5"/>
        <v>0</v>
      </c>
      <c r="W73" s="4">
        <f t="shared" si="6"/>
        <v>0</v>
      </c>
      <c r="X73" s="4">
        <f t="shared" si="7"/>
        <v>0</v>
      </c>
      <c r="Y73" s="4">
        <f t="shared" si="8"/>
        <v>0</v>
      </c>
      <c r="Z73" s="4">
        <f t="shared" si="9"/>
        <v>0</v>
      </c>
      <c r="AA73" s="4">
        <f t="shared" si="10"/>
        <v>0</v>
      </c>
      <c r="AB73" s="4">
        <f t="shared" si="11"/>
        <v>0</v>
      </c>
      <c r="AC73" s="4">
        <f t="shared" si="12"/>
        <v>0</v>
      </c>
      <c r="AD73" s="21">
        <f t="shared" si="14"/>
        <v>0</v>
      </c>
      <c r="AE73" s="3">
        <f t="shared" si="19"/>
        <v>1.3537218614718614</v>
      </c>
      <c r="AF73" s="34">
        <f t="shared" si="22"/>
        <v>1.2242694805194805</v>
      </c>
      <c r="AG73" s="3">
        <f t="shared" si="18"/>
        <v>1.1057384693584389</v>
      </c>
      <c r="AH73" s="3">
        <f>SUM(AD67:AD73)</f>
        <v>9.8121212121212125</v>
      </c>
      <c r="AI73" s="7">
        <f>+AH73/AH66</f>
        <v>1.1024855294518219</v>
      </c>
    </row>
    <row r="74" spans="1:35" x14ac:dyDescent="0.35">
      <c r="A74" s="2">
        <f t="shared" si="13"/>
        <v>62.051336898395718</v>
      </c>
      <c r="C74">
        <f t="shared" si="20"/>
        <v>51</v>
      </c>
      <c r="E74" s="8">
        <v>57</v>
      </c>
      <c r="F74" s="18" t="s">
        <v>19</v>
      </c>
      <c r="G74" s="4">
        <f>+G73+1</f>
        <v>9</v>
      </c>
      <c r="H74" s="60">
        <v>0</v>
      </c>
      <c r="I74" s="60">
        <v>0</v>
      </c>
      <c r="J74" s="60">
        <v>5</v>
      </c>
      <c r="K74" s="18">
        <v>10</v>
      </c>
      <c r="L74" s="18">
        <v>15</v>
      </c>
      <c r="M74" s="18">
        <v>30</v>
      </c>
      <c r="N74" s="18">
        <v>0</v>
      </c>
      <c r="O74" s="18">
        <v>0</v>
      </c>
      <c r="P74" s="18">
        <v>0</v>
      </c>
      <c r="Q74" s="18">
        <v>0</v>
      </c>
      <c r="R74" s="4">
        <f t="shared" si="2"/>
        <v>60</v>
      </c>
      <c r="S74" s="10"/>
      <c r="T74" s="4">
        <f t="shared" si="3"/>
        <v>0</v>
      </c>
      <c r="U74" s="4">
        <f t="shared" si="4"/>
        <v>0</v>
      </c>
      <c r="V74" s="4">
        <f t="shared" si="5"/>
        <v>0.16666666666666663</v>
      </c>
      <c r="W74" s="4">
        <f t="shared" si="6"/>
        <v>0.4242424242424242</v>
      </c>
      <c r="X74" s="4">
        <f t="shared" si="7"/>
        <v>0.87499999999999989</v>
      </c>
      <c r="Y74" s="4">
        <f t="shared" si="8"/>
        <v>2.0999999999999996</v>
      </c>
      <c r="Z74" s="4">
        <f t="shared" si="9"/>
        <v>0</v>
      </c>
      <c r="AA74" s="4">
        <f t="shared" si="10"/>
        <v>0</v>
      </c>
      <c r="AB74" s="4">
        <f t="shared" si="11"/>
        <v>0</v>
      </c>
      <c r="AC74" s="4">
        <f t="shared" si="12"/>
        <v>0</v>
      </c>
      <c r="AD74" s="21">
        <f t="shared" si="14"/>
        <v>3.5659090909090905</v>
      </c>
      <c r="AE74" s="3">
        <f t="shared" si="19"/>
        <v>1.5501163419913422</v>
      </c>
      <c r="AF74" s="34">
        <f t="shared" si="22"/>
        <v>1.263852813852814</v>
      </c>
      <c r="AG74" s="3">
        <f t="shared" si="18"/>
        <v>1.2265006850488098</v>
      </c>
      <c r="AH74" s="3"/>
      <c r="AI74" s="7"/>
    </row>
    <row r="75" spans="1:35" x14ac:dyDescent="0.35">
      <c r="A75" s="2">
        <f t="shared" si="13"/>
        <v>62.051336898395718</v>
      </c>
      <c r="C75">
        <f t="shared" si="20"/>
        <v>52</v>
      </c>
      <c r="E75" s="8">
        <v>58</v>
      </c>
      <c r="F75" s="18" t="s">
        <v>20</v>
      </c>
      <c r="G75" s="4">
        <f t="shared" si="21"/>
        <v>9</v>
      </c>
      <c r="H75" s="60">
        <v>0</v>
      </c>
      <c r="I75" s="60">
        <v>0</v>
      </c>
      <c r="J75" s="60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4">
        <f t="shared" si="2"/>
        <v>0</v>
      </c>
      <c r="S75" s="10"/>
      <c r="T75" s="4">
        <f t="shared" si="3"/>
        <v>0</v>
      </c>
      <c r="U75" s="4">
        <f t="shared" si="4"/>
        <v>0</v>
      </c>
      <c r="V75" s="4">
        <f t="shared" si="5"/>
        <v>0</v>
      </c>
      <c r="W75" s="4">
        <f t="shared" si="6"/>
        <v>0</v>
      </c>
      <c r="X75" s="4">
        <f t="shared" si="7"/>
        <v>0</v>
      </c>
      <c r="Y75" s="4">
        <f t="shared" si="8"/>
        <v>0</v>
      </c>
      <c r="Z75" s="4">
        <f t="shared" si="9"/>
        <v>0</v>
      </c>
      <c r="AA75" s="4">
        <f t="shared" si="10"/>
        <v>0</v>
      </c>
      <c r="AB75" s="4">
        <f t="shared" si="11"/>
        <v>0</v>
      </c>
      <c r="AC75" s="4">
        <f t="shared" si="12"/>
        <v>0</v>
      </c>
      <c r="AD75" s="21">
        <f t="shared" si="14"/>
        <v>0</v>
      </c>
      <c r="AE75" s="3">
        <f t="shared" si="19"/>
        <v>1.4416693722943721</v>
      </c>
      <c r="AF75" s="34">
        <f t="shared" si="22"/>
        <v>1.263852813852814</v>
      </c>
      <c r="AG75" s="3">
        <f t="shared" si="18"/>
        <v>1.1406940400753551</v>
      </c>
      <c r="AH75" s="3"/>
      <c r="AI75" s="7"/>
    </row>
    <row r="76" spans="1:35" x14ac:dyDescent="0.35">
      <c r="A76" s="2">
        <f t="shared" si="13"/>
        <v>63.657397504456327</v>
      </c>
      <c r="C76">
        <f t="shared" si="20"/>
        <v>53</v>
      </c>
      <c r="E76" s="8">
        <v>59</v>
      </c>
      <c r="F76" s="18" t="s">
        <v>21</v>
      </c>
      <c r="G76" s="4">
        <f t="shared" si="21"/>
        <v>9</v>
      </c>
      <c r="H76" s="60">
        <v>0</v>
      </c>
      <c r="I76" s="60">
        <v>0</v>
      </c>
      <c r="J76" s="60">
        <v>10</v>
      </c>
      <c r="K76" s="18">
        <v>30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4">
        <f t="shared" si="2"/>
        <v>40</v>
      </c>
      <c r="S76" s="10"/>
      <c r="T76" s="4">
        <f t="shared" si="3"/>
        <v>0</v>
      </c>
      <c r="U76" s="4">
        <f t="shared" si="4"/>
        <v>0</v>
      </c>
      <c r="V76" s="4">
        <f t="shared" si="5"/>
        <v>0.33333333333333326</v>
      </c>
      <c r="W76" s="4">
        <f t="shared" si="6"/>
        <v>1.2727272727272725</v>
      </c>
      <c r="X76" s="4">
        <f t="shared" si="7"/>
        <v>0</v>
      </c>
      <c r="Y76" s="4">
        <f t="shared" si="8"/>
        <v>0</v>
      </c>
      <c r="Z76" s="4">
        <f t="shared" si="9"/>
        <v>0</v>
      </c>
      <c r="AA76" s="4">
        <f t="shared" si="10"/>
        <v>0</v>
      </c>
      <c r="AB76" s="4">
        <f t="shared" si="11"/>
        <v>0</v>
      </c>
      <c r="AC76" s="4">
        <f t="shared" si="12"/>
        <v>0</v>
      </c>
      <c r="AD76" s="21">
        <f t="shared" si="14"/>
        <v>1.6060606060606057</v>
      </c>
      <c r="AE76" s="3">
        <f t="shared" si="19"/>
        <v>1.4619020562770559</v>
      </c>
      <c r="AF76" s="34">
        <f t="shared" si="22"/>
        <v>1.2746753246753249</v>
      </c>
      <c r="AG76" s="3">
        <f t="shared" si="18"/>
        <v>1.1468818984547458</v>
      </c>
      <c r="AH76" s="3"/>
      <c r="AI76" s="7"/>
    </row>
    <row r="77" spans="1:35" x14ac:dyDescent="0.35">
      <c r="A77" s="2">
        <f t="shared" si="13"/>
        <v>63.657397504456327</v>
      </c>
      <c r="C77">
        <f t="shared" si="20"/>
        <v>54</v>
      </c>
      <c r="E77" s="8">
        <v>60</v>
      </c>
      <c r="F77" s="18" t="s">
        <v>20</v>
      </c>
      <c r="G77" s="4">
        <f t="shared" si="21"/>
        <v>9</v>
      </c>
      <c r="H77" s="60">
        <v>0</v>
      </c>
      <c r="I77" s="60">
        <v>0</v>
      </c>
      <c r="J77" s="60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4">
        <f t="shared" si="2"/>
        <v>0</v>
      </c>
      <c r="S77" s="10"/>
      <c r="T77" s="4">
        <f t="shared" si="3"/>
        <v>0</v>
      </c>
      <c r="U77" s="4">
        <f t="shared" si="4"/>
        <v>0</v>
      </c>
      <c r="V77" s="4">
        <f t="shared" si="5"/>
        <v>0</v>
      </c>
      <c r="W77" s="4">
        <f t="shared" si="6"/>
        <v>0</v>
      </c>
      <c r="X77" s="4">
        <f t="shared" si="7"/>
        <v>0</v>
      </c>
      <c r="Y77" s="4">
        <f t="shared" si="8"/>
        <v>0</v>
      </c>
      <c r="Z77" s="4">
        <f t="shared" si="9"/>
        <v>0</v>
      </c>
      <c r="AA77" s="4">
        <f t="shared" si="10"/>
        <v>0</v>
      </c>
      <c r="AB77" s="4">
        <f t="shared" si="11"/>
        <v>0</v>
      </c>
      <c r="AC77" s="4">
        <f t="shared" si="12"/>
        <v>0</v>
      </c>
      <c r="AD77" s="21">
        <f t="shared" si="14"/>
        <v>0</v>
      </c>
      <c r="AE77" s="3">
        <f t="shared" si="19"/>
        <v>1.3530669913419913</v>
      </c>
      <c r="AF77" s="34">
        <f t="shared" si="22"/>
        <v>1.2746753246753249</v>
      </c>
      <c r="AG77" s="3">
        <f t="shared" si="18"/>
        <v>1.0614993207675325</v>
      </c>
      <c r="AH77" s="3"/>
      <c r="AI77" s="7"/>
    </row>
    <row r="78" spans="1:35" x14ac:dyDescent="0.35">
      <c r="A78" s="2">
        <f t="shared" si="13"/>
        <v>67.573306595365423</v>
      </c>
      <c r="C78">
        <f t="shared" si="20"/>
        <v>55</v>
      </c>
      <c r="E78" s="8">
        <v>61</v>
      </c>
      <c r="F78" s="18" t="s">
        <v>22</v>
      </c>
      <c r="G78" s="4">
        <f t="shared" si="21"/>
        <v>9</v>
      </c>
      <c r="H78" s="60">
        <v>0</v>
      </c>
      <c r="I78" s="60">
        <v>0</v>
      </c>
      <c r="J78" s="60">
        <v>5</v>
      </c>
      <c r="K78" s="18">
        <v>10</v>
      </c>
      <c r="L78" s="18">
        <v>15</v>
      </c>
      <c r="M78" s="18">
        <v>35</v>
      </c>
      <c r="N78" s="18">
        <v>0</v>
      </c>
      <c r="O78" s="18">
        <v>0</v>
      </c>
      <c r="P78" s="18">
        <v>0</v>
      </c>
      <c r="Q78" s="18">
        <v>0</v>
      </c>
      <c r="R78" s="4">
        <f t="shared" si="2"/>
        <v>65</v>
      </c>
      <c r="S78" s="10"/>
      <c r="T78" s="4">
        <f t="shared" si="3"/>
        <v>0</v>
      </c>
      <c r="U78" s="4">
        <f t="shared" si="4"/>
        <v>0</v>
      </c>
      <c r="V78" s="4">
        <f t="shared" si="5"/>
        <v>0.16666666666666663</v>
      </c>
      <c r="W78" s="4">
        <f t="shared" si="6"/>
        <v>0.4242424242424242</v>
      </c>
      <c r="X78" s="4">
        <f t="shared" si="7"/>
        <v>0.87499999999999989</v>
      </c>
      <c r="Y78" s="4">
        <f t="shared" si="8"/>
        <v>2.4499999999999997</v>
      </c>
      <c r="Z78" s="4">
        <f t="shared" si="9"/>
        <v>0</v>
      </c>
      <c r="AA78" s="4">
        <f t="shared" si="10"/>
        <v>0</v>
      </c>
      <c r="AB78" s="4">
        <f t="shared" si="11"/>
        <v>0</v>
      </c>
      <c r="AC78" s="4">
        <f t="shared" si="12"/>
        <v>0</v>
      </c>
      <c r="AD78" s="21">
        <f t="shared" si="14"/>
        <v>3.9159090909090906</v>
      </c>
      <c r="AE78" s="3">
        <f t="shared" si="19"/>
        <v>1.5713203463203462</v>
      </c>
      <c r="AF78" s="34">
        <f t="shared" si="22"/>
        <v>1.3246753246753251</v>
      </c>
      <c r="AG78" s="3">
        <f t="shared" si="18"/>
        <v>1.1861928104575159</v>
      </c>
      <c r="AH78" s="3"/>
      <c r="AI78" s="7"/>
    </row>
    <row r="79" spans="1:35" x14ac:dyDescent="0.35">
      <c r="A79" s="2">
        <f t="shared" si="13"/>
        <v>69.088458110516939</v>
      </c>
      <c r="C79">
        <f t="shared" si="20"/>
        <v>56</v>
      </c>
      <c r="E79" s="8">
        <v>62</v>
      </c>
      <c r="F79" s="18" t="s">
        <v>23</v>
      </c>
      <c r="G79" s="4">
        <f t="shared" si="21"/>
        <v>9</v>
      </c>
      <c r="H79" s="60">
        <v>0</v>
      </c>
      <c r="I79" s="60">
        <v>0</v>
      </c>
      <c r="J79" s="60">
        <v>20</v>
      </c>
      <c r="K79" s="18">
        <v>20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4">
        <f t="shared" si="2"/>
        <v>40</v>
      </c>
      <c r="S79" s="10"/>
      <c r="T79" s="4">
        <f t="shared" si="3"/>
        <v>0</v>
      </c>
      <c r="U79" s="4">
        <f t="shared" si="4"/>
        <v>0</v>
      </c>
      <c r="V79" s="4">
        <f t="shared" si="5"/>
        <v>0.66666666666666652</v>
      </c>
      <c r="W79" s="4">
        <f t="shared" si="6"/>
        <v>0.8484848484848484</v>
      </c>
      <c r="X79" s="4">
        <f t="shared" si="7"/>
        <v>0</v>
      </c>
      <c r="Y79" s="4">
        <f t="shared" si="8"/>
        <v>0</v>
      </c>
      <c r="Z79" s="4">
        <f t="shared" si="9"/>
        <v>0</v>
      </c>
      <c r="AA79" s="4">
        <f t="shared" si="10"/>
        <v>0</v>
      </c>
      <c r="AB79" s="4">
        <f t="shared" si="11"/>
        <v>0</v>
      </c>
      <c r="AC79" s="4">
        <f t="shared" si="12"/>
        <v>0</v>
      </c>
      <c r="AD79" s="21">
        <f t="shared" si="14"/>
        <v>1.5151515151515149</v>
      </c>
      <c r="AE79" s="3">
        <f t="shared" si="19"/>
        <v>1.5709199134199134</v>
      </c>
      <c r="AF79" s="34">
        <f t="shared" si="22"/>
        <v>1.3398268398268403</v>
      </c>
      <c r="AG79" s="3">
        <f t="shared" si="18"/>
        <v>1.1724798061389334</v>
      </c>
      <c r="AH79" s="3"/>
      <c r="AI79" s="7"/>
    </row>
    <row r="80" spans="1:35" x14ac:dyDescent="0.35">
      <c r="A80" s="2">
        <f t="shared" si="13"/>
        <v>69.088458110516939</v>
      </c>
      <c r="C80">
        <f t="shared" si="20"/>
        <v>57</v>
      </c>
      <c r="E80" s="8">
        <v>63</v>
      </c>
      <c r="F80" s="18" t="s">
        <v>23</v>
      </c>
      <c r="G80" s="4">
        <f t="shared" si="21"/>
        <v>9</v>
      </c>
      <c r="H80" s="60">
        <v>0</v>
      </c>
      <c r="I80" s="60">
        <v>0</v>
      </c>
      <c r="J80" s="60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4">
        <f t="shared" si="2"/>
        <v>0</v>
      </c>
      <c r="S80" s="10"/>
      <c r="T80" s="4">
        <f t="shared" si="3"/>
        <v>0</v>
      </c>
      <c r="U80" s="4">
        <f t="shared" si="4"/>
        <v>0</v>
      </c>
      <c r="V80" s="4">
        <f t="shared" si="5"/>
        <v>0</v>
      </c>
      <c r="W80" s="4">
        <f t="shared" si="6"/>
        <v>0</v>
      </c>
      <c r="X80" s="4">
        <f t="shared" si="7"/>
        <v>0</v>
      </c>
      <c r="Y80" s="4">
        <f t="shared" si="8"/>
        <v>0</v>
      </c>
      <c r="Z80" s="4">
        <f t="shared" si="9"/>
        <v>0</v>
      </c>
      <c r="AA80" s="4">
        <f t="shared" si="10"/>
        <v>0</v>
      </c>
      <c r="AB80" s="4">
        <f t="shared" si="11"/>
        <v>0</v>
      </c>
      <c r="AC80" s="4">
        <f t="shared" si="12"/>
        <v>0</v>
      </c>
      <c r="AD80" s="21">
        <f t="shared" si="14"/>
        <v>0</v>
      </c>
      <c r="AE80" s="3">
        <f t="shared" si="19"/>
        <v>1.4583348484848482</v>
      </c>
      <c r="AF80" s="34">
        <f t="shared" si="22"/>
        <v>1.3398268398268403</v>
      </c>
      <c r="AG80" s="3">
        <f t="shared" si="18"/>
        <v>1.0884502423263323</v>
      </c>
      <c r="AH80" s="3">
        <f>SUM(AD74:AD80)</f>
        <v>10.603030303030302</v>
      </c>
      <c r="AI80" s="7">
        <f>+AH80/AH73</f>
        <v>1.0806053119209387</v>
      </c>
    </row>
    <row r="81" spans="1:35" x14ac:dyDescent="0.35">
      <c r="A81" s="2">
        <f t="shared" si="13"/>
        <v>72.625200534759358</v>
      </c>
      <c r="C81">
        <f t="shared" si="20"/>
        <v>58</v>
      </c>
      <c r="E81" s="8">
        <v>64</v>
      </c>
      <c r="F81" s="18" t="s">
        <v>19</v>
      </c>
      <c r="G81" s="4">
        <f>+G80+1</f>
        <v>10</v>
      </c>
      <c r="H81" s="60">
        <v>0</v>
      </c>
      <c r="I81" s="60">
        <v>0</v>
      </c>
      <c r="J81" s="60">
        <v>5</v>
      </c>
      <c r="K81" s="18">
        <v>10</v>
      </c>
      <c r="L81" s="18">
        <v>10</v>
      </c>
      <c r="M81" s="18">
        <v>15</v>
      </c>
      <c r="N81" s="18">
        <v>15</v>
      </c>
      <c r="O81" s="18">
        <v>0</v>
      </c>
      <c r="P81" s="18">
        <v>0</v>
      </c>
      <c r="Q81" s="18">
        <v>0</v>
      </c>
      <c r="R81" s="4">
        <f t="shared" si="2"/>
        <v>55</v>
      </c>
      <c r="S81" s="10"/>
      <c r="T81" s="4">
        <f t="shared" si="3"/>
        <v>0</v>
      </c>
      <c r="U81" s="4">
        <f t="shared" si="4"/>
        <v>0</v>
      </c>
      <c r="V81" s="4">
        <f t="shared" si="5"/>
        <v>0.16666666666666663</v>
      </c>
      <c r="W81" s="4">
        <f t="shared" si="6"/>
        <v>0.4242424242424242</v>
      </c>
      <c r="X81" s="4">
        <f t="shared" si="7"/>
        <v>0.58333333333333326</v>
      </c>
      <c r="Y81" s="4">
        <f t="shared" si="8"/>
        <v>1.0499999999999998</v>
      </c>
      <c r="Z81" s="4">
        <f t="shared" si="9"/>
        <v>1.3125</v>
      </c>
      <c r="AA81" s="4">
        <f t="shared" si="10"/>
        <v>0</v>
      </c>
      <c r="AB81" s="4">
        <f t="shared" si="11"/>
        <v>0</v>
      </c>
      <c r="AC81" s="4">
        <f t="shared" si="12"/>
        <v>0</v>
      </c>
      <c r="AD81" s="21">
        <f t="shared" si="14"/>
        <v>3.5367424242424237</v>
      </c>
      <c r="AE81" s="3">
        <f t="shared" si="19"/>
        <v>1.6060511363636361</v>
      </c>
      <c r="AF81" s="34">
        <f t="shared" si="22"/>
        <v>1.3762851731601735</v>
      </c>
      <c r="AG81" s="3">
        <f t="shared" si="18"/>
        <v>1.1669464785963528</v>
      </c>
      <c r="AH81" s="3"/>
      <c r="AI81" s="7"/>
    </row>
    <row r="82" spans="1:35" x14ac:dyDescent="0.35">
      <c r="A82" s="2">
        <f t="shared" si="13"/>
        <v>72.625200534759358</v>
      </c>
      <c r="C82">
        <f t="shared" si="20"/>
        <v>59</v>
      </c>
      <c r="E82" s="8">
        <v>65</v>
      </c>
      <c r="F82" s="18" t="s">
        <v>20</v>
      </c>
      <c r="G82" s="4">
        <f t="shared" si="21"/>
        <v>10</v>
      </c>
      <c r="H82" s="60">
        <v>0</v>
      </c>
      <c r="I82" s="60">
        <v>0</v>
      </c>
      <c r="J82" s="60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4">
        <f t="shared" ref="R82:R145" si="23">SUM(H82:Q82)</f>
        <v>0</v>
      </c>
      <c r="S82" s="10"/>
      <c r="T82" s="4">
        <f t="shared" ref="T82:T145" si="24">+H82*H$8</f>
        <v>0</v>
      </c>
      <c r="U82" s="4">
        <f t="shared" ref="U82:U145" si="25">+I82*I$8</f>
        <v>0</v>
      </c>
      <c r="V82" s="4">
        <f t="shared" ref="V82:V145" si="26">+J82*J$8</f>
        <v>0</v>
      </c>
      <c r="W82" s="4">
        <f t="shared" ref="W82:W145" si="27">+K82*K$8</f>
        <v>0</v>
      </c>
      <c r="X82" s="4">
        <f t="shared" ref="X82:X145" si="28">+L82*L$8</f>
        <v>0</v>
      </c>
      <c r="Y82" s="4">
        <f t="shared" ref="Y82:Y145" si="29">+M82*M$8</f>
        <v>0</v>
      </c>
      <c r="Z82" s="4">
        <f t="shared" ref="Z82:Z145" si="30">+N82*N$8</f>
        <v>0</v>
      </c>
      <c r="AA82" s="4">
        <f t="shared" ref="AA82:AA145" si="31">+O82*O$8</f>
        <v>0</v>
      </c>
      <c r="AB82" s="4">
        <f t="shared" ref="AB82:AB145" si="32">+P82*P$8</f>
        <v>0</v>
      </c>
      <c r="AC82" s="4">
        <f t="shared" ref="AC82:AC145" si="33">+Q82*Q$8</f>
        <v>0</v>
      </c>
      <c r="AD82" s="21">
        <f t="shared" si="14"/>
        <v>0</v>
      </c>
      <c r="AE82" s="3">
        <f t="shared" si="19"/>
        <v>1.4932186147186144</v>
      </c>
      <c r="AF82" s="34">
        <f t="shared" si="22"/>
        <v>1.3762851731601735</v>
      </c>
      <c r="AG82" s="3">
        <f t="shared" si="18"/>
        <v>1.0849630903818739</v>
      </c>
      <c r="AH82" s="3"/>
      <c r="AI82" s="7"/>
    </row>
    <row r="83" spans="1:35" x14ac:dyDescent="0.35">
      <c r="A83" s="2">
        <f t="shared" ref="A83:A146" si="34">+A82+AD83</f>
        <v>74.522927807486624</v>
      </c>
      <c r="C83">
        <f t="shared" si="20"/>
        <v>60</v>
      </c>
      <c r="E83" s="8">
        <v>66</v>
      </c>
      <c r="F83" s="18" t="s">
        <v>21</v>
      </c>
      <c r="G83" s="4">
        <f t="shared" si="21"/>
        <v>10</v>
      </c>
      <c r="H83" s="60">
        <v>0</v>
      </c>
      <c r="I83" s="60">
        <v>0</v>
      </c>
      <c r="J83" s="60">
        <v>10</v>
      </c>
      <c r="K83" s="18">
        <v>30</v>
      </c>
      <c r="L83" s="18">
        <v>5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4">
        <f t="shared" si="23"/>
        <v>45</v>
      </c>
      <c r="S83" s="10"/>
      <c r="T83" s="4">
        <f t="shared" si="24"/>
        <v>0</v>
      </c>
      <c r="U83" s="4">
        <f t="shared" si="25"/>
        <v>0</v>
      </c>
      <c r="V83" s="4">
        <f t="shared" si="26"/>
        <v>0.33333333333333326</v>
      </c>
      <c r="W83" s="4">
        <f t="shared" si="27"/>
        <v>1.2727272727272725</v>
      </c>
      <c r="X83" s="4">
        <f t="shared" si="28"/>
        <v>0.29166666666666663</v>
      </c>
      <c r="Y83" s="4">
        <f t="shared" si="29"/>
        <v>0</v>
      </c>
      <c r="Z83" s="4">
        <f t="shared" si="30"/>
        <v>0</v>
      </c>
      <c r="AA83" s="4">
        <f t="shared" si="31"/>
        <v>0</v>
      </c>
      <c r="AB83" s="4">
        <f t="shared" si="32"/>
        <v>0</v>
      </c>
      <c r="AC83" s="4">
        <f t="shared" si="33"/>
        <v>0</v>
      </c>
      <c r="AD83" s="21">
        <f t="shared" ref="AD83:AD108" si="35">SUM(T83:AC83)</f>
        <v>1.8977272727272725</v>
      </c>
      <c r="AE83" s="3">
        <f t="shared" si="19"/>
        <v>1.5509645562770562</v>
      </c>
      <c r="AF83" s="34">
        <f t="shared" si="22"/>
        <v>1.3899485930735931</v>
      </c>
      <c r="AG83" s="3">
        <f t="shared" si="18"/>
        <v>1.1158431067205217</v>
      </c>
      <c r="AH83" s="3"/>
      <c r="AI83" s="7"/>
    </row>
    <row r="84" spans="1:35" x14ac:dyDescent="0.35">
      <c r="A84" s="2">
        <f t="shared" si="34"/>
        <v>74.522927807486624</v>
      </c>
      <c r="C84">
        <f t="shared" si="20"/>
        <v>61</v>
      </c>
      <c r="E84" s="8">
        <v>67</v>
      </c>
      <c r="F84" s="18" t="s">
        <v>20</v>
      </c>
      <c r="G84" s="4">
        <f t="shared" si="21"/>
        <v>10</v>
      </c>
      <c r="H84" s="60">
        <v>0</v>
      </c>
      <c r="I84" s="60">
        <v>0</v>
      </c>
      <c r="J84" s="60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4">
        <f t="shared" si="23"/>
        <v>0</v>
      </c>
      <c r="S84" s="10"/>
      <c r="T84" s="4">
        <f t="shared" si="24"/>
        <v>0</v>
      </c>
      <c r="U84" s="4">
        <f t="shared" si="25"/>
        <v>0</v>
      </c>
      <c r="V84" s="4">
        <f t="shared" si="26"/>
        <v>0</v>
      </c>
      <c r="W84" s="4">
        <f t="shared" si="27"/>
        <v>0</v>
      </c>
      <c r="X84" s="4">
        <f t="shared" si="28"/>
        <v>0</v>
      </c>
      <c r="Y84" s="4">
        <f t="shared" si="29"/>
        <v>0</v>
      </c>
      <c r="Z84" s="4">
        <f t="shared" si="30"/>
        <v>0</v>
      </c>
      <c r="AA84" s="4">
        <f t="shared" si="31"/>
        <v>0</v>
      </c>
      <c r="AB84" s="4">
        <f t="shared" si="32"/>
        <v>0</v>
      </c>
      <c r="AC84" s="4">
        <f t="shared" si="33"/>
        <v>0</v>
      </c>
      <c r="AD84" s="21">
        <f t="shared" si="35"/>
        <v>0</v>
      </c>
      <c r="AE84" s="3">
        <f t="shared" si="19"/>
        <v>1.4356669913419913</v>
      </c>
      <c r="AF84" s="34">
        <f t="shared" si="22"/>
        <v>1.3899485930735931</v>
      </c>
      <c r="AG84" s="3">
        <f t="shared" si="18"/>
        <v>1.0328921504696091</v>
      </c>
      <c r="AH84" s="3"/>
      <c r="AI84" s="7"/>
    </row>
    <row r="85" spans="1:35" x14ac:dyDescent="0.35">
      <c r="A85" s="2">
        <f t="shared" si="34"/>
        <v>78.788836898395715</v>
      </c>
      <c r="C85">
        <f t="shared" si="20"/>
        <v>62</v>
      </c>
      <c r="E85" s="8">
        <v>68</v>
      </c>
      <c r="F85" s="18" t="s">
        <v>22</v>
      </c>
      <c r="G85" s="4">
        <f t="shared" si="21"/>
        <v>10</v>
      </c>
      <c r="H85" s="60">
        <v>0</v>
      </c>
      <c r="I85" s="60">
        <v>0</v>
      </c>
      <c r="J85" s="60">
        <v>5</v>
      </c>
      <c r="K85" s="18">
        <v>10</v>
      </c>
      <c r="L85" s="18">
        <v>15</v>
      </c>
      <c r="M85" s="18">
        <v>15</v>
      </c>
      <c r="N85" s="18">
        <v>20</v>
      </c>
      <c r="O85" s="18">
        <v>0</v>
      </c>
      <c r="P85" s="18">
        <v>0</v>
      </c>
      <c r="Q85" s="18">
        <v>0</v>
      </c>
      <c r="R85" s="4">
        <f t="shared" si="23"/>
        <v>65</v>
      </c>
      <c r="S85" s="10"/>
      <c r="T85" s="4">
        <f t="shared" si="24"/>
        <v>0</v>
      </c>
      <c r="U85" s="4">
        <f t="shared" si="25"/>
        <v>0</v>
      </c>
      <c r="V85" s="4">
        <f t="shared" si="26"/>
        <v>0.16666666666666663</v>
      </c>
      <c r="W85" s="4">
        <f t="shared" si="27"/>
        <v>0.4242424242424242</v>
      </c>
      <c r="X85" s="4">
        <f t="shared" si="28"/>
        <v>0.87499999999999989</v>
      </c>
      <c r="Y85" s="4">
        <f t="shared" si="29"/>
        <v>1.0499999999999998</v>
      </c>
      <c r="Z85" s="4">
        <f t="shared" si="30"/>
        <v>1.75</v>
      </c>
      <c r="AA85" s="4">
        <f t="shared" si="31"/>
        <v>0</v>
      </c>
      <c r="AB85" s="4">
        <f t="shared" si="32"/>
        <v>0</v>
      </c>
      <c r="AC85" s="4">
        <f t="shared" si="33"/>
        <v>0</v>
      </c>
      <c r="AD85" s="21">
        <f t="shared" si="35"/>
        <v>4.2659090909090907</v>
      </c>
      <c r="AE85" s="3">
        <f t="shared" si="19"/>
        <v>1.6735078463203463</v>
      </c>
      <c r="AF85" s="34">
        <f t="shared" si="22"/>
        <v>1.4399485930735931</v>
      </c>
      <c r="AG85" s="3">
        <f t="shared" si="18"/>
        <v>1.1621997162747437</v>
      </c>
      <c r="AH85" s="3"/>
      <c r="AI85" s="7"/>
    </row>
    <row r="86" spans="1:35" x14ac:dyDescent="0.35">
      <c r="A86" s="2">
        <f t="shared" si="34"/>
        <v>80.728230837789653</v>
      </c>
      <c r="C86">
        <f t="shared" si="20"/>
        <v>63</v>
      </c>
      <c r="E86" s="8">
        <v>69</v>
      </c>
      <c r="F86" s="18" t="s">
        <v>23</v>
      </c>
      <c r="G86" s="4">
        <f t="shared" si="21"/>
        <v>10</v>
      </c>
      <c r="H86" s="60">
        <v>0</v>
      </c>
      <c r="I86" s="60">
        <v>0</v>
      </c>
      <c r="J86" s="60">
        <v>20</v>
      </c>
      <c r="K86" s="18">
        <v>30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4">
        <f t="shared" si="23"/>
        <v>50</v>
      </c>
      <c r="S86" s="10"/>
      <c r="T86" s="4">
        <f t="shared" si="24"/>
        <v>0</v>
      </c>
      <c r="U86" s="4">
        <f t="shared" si="25"/>
        <v>0</v>
      </c>
      <c r="V86" s="4">
        <f t="shared" si="26"/>
        <v>0.66666666666666652</v>
      </c>
      <c r="W86" s="4">
        <f t="shared" si="27"/>
        <v>1.2727272727272725</v>
      </c>
      <c r="X86" s="4">
        <f t="shared" si="28"/>
        <v>0</v>
      </c>
      <c r="Y86" s="4">
        <f t="shared" si="29"/>
        <v>0</v>
      </c>
      <c r="Z86" s="4">
        <f t="shared" si="30"/>
        <v>0</v>
      </c>
      <c r="AA86" s="4">
        <f t="shared" si="31"/>
        <v>0</v>
      </c>
      <c r="AB86" s="4">
        <f t="shared" si="32"/>
        <v>0</v>
      </c>
      <c r="AC86" s="4">
        <f t="shared" si="33"/>
        <v>0</v>
      </c>
      <c r="AD86" s="21">
        <f t="shared" si="35"/>
        <v>1.939393939393939</v>
      </c>
      <c r="AE86" s="3">
        <f t="shared" si="19"/>
        <v>1.7407873376623375</v>
      </c>
      <c r="AF86" s="34">
        <f t="shared" si="22"/>
        <v>1.4626758658008658</v>
      </c>
      <c r="AG86" s="3">
        <f t="shared" si="18"/>
        <v>1.1901388259450059</v>
      </c>
      <c r="AH86" s="3" t="s">
        <v>25</v>
      </c>
      <c r="AI86" s="7" t="s">
        <v>25</v>
      </c>
    </row>
    <row r="87" spans="1:35" x14ac:dyDescent="0.35">
      <c r="A87" s="2">
        <f t="shared" si="34"/>
        <v>80.728230837789653</v>
      </c>
      <c r="C87">
        <f t="shared" si="20"/>
        <v>64</v>
      </c>
      <c r="E87" s="8">
        <v>70</v>
      </c>
      <c r="F87" s="18" t="s">
        <v>23</v>
      </c>
      <c r="G87" s="4">
        <f t="shared" si="21"/>
        <v>10</v>
      </c>
      <c r="H87" s="60">
        <v>0</v>
      </c>
      <c r="I87" s="60">
        <v>0</v>
      </c>
      <c r="J87" s="60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4">
        <f t="shared" si="23"/>
        <v>0</v>
      </c>
      <c r="S87" s="10"/>
      <c r="T87" s="4">
        <f t="shared" si="24"/>
        <v>0</v>
      </c>
      <c r="U87" s="4">
        <f t="shared" si="25"/>
        <v>0</v>
      </c>
      <c r="V87" s="4">
        <f t="shared" si="26"/>
        <v>0</v>
      </c>
      <c r="W87" s="4">
        <f t="shared" si="27"/>
        <v>0</v>
      </c>
      <c r="X87" s="4">
        <f t="shared" si="28"/>
        <v>0</v>
      </c>
      <c r="Y87" s="4">
        <f t="shared" si="29"/>
        <v>0</v>
      </c>
      <c r="Z87" s="4">
        <f t="shared" si="30"/>
        <v>0</v>
      </c>
      <c r="AA87" s="4">
        <f t="shared" si="31"/>
        <v>0</v>
      </c>
      <c r="AB87" s="4">
        <f t="shared" si="32"/>
        <v>0</v>
      </c>
      <c r="AC87" s="4">
        <f t="shared" si="33"/>
        <v>0</v>
      </c>
      <c r="AD87" s="21">
        <f t="shared" si="35"/>
        <v>0</v>
      </c>
      <c r="AE87" s="3">
        <f t="shared" si="19"/>
        <v>1.6170859848484846</v>
      </c>
      <c r="AF87" s="34">
        <f t="shared" si="22"/>
        <v>1.4626758658008658</v>
      </c>
      <c r="AG87" s="3">
        <f t="shared" si="18"/>
        <v>1.1055668741502573</v>
      </c>
      <c r="AH87" s="3">
        <f>SUM(AD81:AD87)</f>
        <v>11.639772727272726</v>
      </c>
      <c r="AI87" s="7">
        <f>+AH87/AH80</f>
        <v>1.0977779365533009</v>
      </c>
    </row>
    <row r="88" spans="1:35" x14ac:dyDescent="0.35">
      <c r="A88" s="2">
        <f t="shared" si="34"/>
        <v>85.139973262032072</v>
      </c>
      <c r="C88">
        <f t="shared" si="20"/>
        <v>65</v>
      </c>
      <c r="E88" s="8">
        <v>71</v>
      </c>
      <c r="F88" s="18" t="s">
        <v>19</v>
      </c>
      <c r="G88" s="4">
        <f>+G87+1</f>
        <v>11</v>
      </c>
      <c r="H88" s="60">
        <v>0</v>
      </c>
      <c r="I88" s="60">
        <v>0</v>
      </c>
      <c r="J88" s="60">
        <v>5</v>
      </c>
      <c r="K88" s="18">
        <v>10</v>
      </c>
      <c r="L88" s="18">
        <v>10</v>
      </c>
      <c r="M88" s="18">
        <v>15</v>
      </c>
      <c r="N88" s="18">
        <v>25</v>
      </c>
      <c r="O88" s="18">
        <v>0</v>
      </c>
      <c r="P88" s="18">
        <v>0</v>
      </c>
      <c r="Q88" s="18">
        <v>0</v>
      </c>
      <c r="R88" s="4">
        <f t="shared" si="23"/>
        <v>65</v>
      </c>
      <c r="S88" s="10"/>
      <c r="T88" s="4">
        <f t="shared" si="24"/>
        <v>0</v>
      </c>
      <c r="U88" s="4">
        <f t="shared" si="25"/>
        <v>0</v>
      </c>
      <c r="V88" s="4">
        <f t="shared" si="26"/>
        <v>0.16666666666666663</v>
      </c>
      <c r="W88" s="4">
        <f t="shared" si="27"/>
        <v>0.4242424242424242</v>
      </c>
      <c r="X88" s="4">
        <f t="shared" si="28"/>
        <v>0.58333333333333326</v>
      </c>
      <c r="Y88" s="4">
        <f t="shared" si="29"/>
        <v>1.0499999999999998</v>
      </c>
      <c r="Z88" s="4">
        <f t="shared" si="30"/>
        <v>2.1875</v>
      </c>
      <c r="AA88" s="4">
        <f t="shared" si="31"/>
        <v>0</v>
      </c>
      <c r="AB88" s="4">
        <f t="shared" si="32"/>
        <v>0</v>
      </c>
      <c r="AC88" s="4">
        <f t="shared" si="33"/>
        <v>0</v>
      </c>
      <c r="AD88" s="21">
        <f t="shared" si="35"/>
        <v>4.4117424242424237</v>
      </c>
      <c r="AE88" s="3">
        <f t="shared" si="19"/>
        <v>1.9097443181818181</v>
      </c>
      <c r="AF88" s="34">
        <f t="shared" si="22"/>
        <v>1.5178841991341989</v>
      </c>
      <c r="AG88" s="3">
        <f t="shared" ref="AG88:AG151" si="36">+AE88/AF88</f>
        <v>1.2581620648473291</v>
      </c>
      <c r="AH88" s="3"/>
      <c r="AI88" s="7"/>
    </row>
    <row r="89" spans="1:35" x14ac:dyDescent="0.35">
      <c r="A89" s="2">
        <f t="shared" si="34"/>
        <v>85.139973262032072</v>
      </c>
      <c r="C89">
        <f t="shared" si="20"/>
        <v>66</v>
      </c>
      <c r="E89" s="8">
        <v>72</v>
      </c>
      <c r="F89" s="18" t="s">
        <v>20</v>
      </c>
      <c r="G89" s="4">
        <f t="shared" si="21"/>
        <v>11</v>
      </c>
      <c r="H89" s="60">
        <v>0</v>
      </c>
      <c r="I89" s="60">
        <v>0</v>
      </c>
      <c r="J89" s="60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4">
        <f t="shared" si="23"/>
        <v>0</v>
      </c>
      <c r="S89" s="10"/>
      <c r="T89" s="4">
        <f t="shared" si="24"/>
        <v>0</v>
      </c>
      <c r="U89" s="4">
        <f t="shared" si="25"/>
        <v>0</v>
      </c>
      <c r="V89" s="4">
        <f t="shared" si="26"/>
        <v>0</v>
      </c>
      <c r="W89" s="4">
        <f t="shared" si="27"/>
        <v>0</v>
      </c>
      <c r="X89" s="4">
        <f t="shared" si="28"/>
        <v>0</v>
      </c>
      <c r="Y89" s="4">
        <f t="shared" si="29"/>
        <v>0</v>
      </c>
      <c r="Z89" s="4">
        <f t="shared" si="30"/>
        <v>0</v>
      </c>
      <c r="AA89" s="4">
        <f t="shared" si="31"/>
        <v>0</v>
      </c>
      <c r="AB89" s="4">
        <f t="shared" si="32"/>
        <v>0</v>
      </c>
      <c r="AC89" s="4">
        <f t="shared" si="33"/>
        <v>0</v>
      </c>
      <c r="AD89" s="21">
        <f t="shared" si="35"/>
        <v>0</v>
      </c>
      <c r="AE89" s="3">
        <f t="shared" ref="AE89:AE152" si="37">+((AD83*0.777)+(AD84*0.85)+(AD85*0.925)+(AD86)+(AD87*1.075)+(AD88*1.15)+(AD89*1.225))/7</f>
        <v>1.7761996753246749</v>
      </c>
      <c r="AF89" s="34">
        <f t="shared" si="22"/>
        <v>1.5178841991341989</v>
      </c>
      <c r="AG89" s="3">
        <f t="shared" si="36"/>
        <v>1.1701812801910838</v>
      </c>
      <c r="AH89" s="3"/>
      <c r="AI89" s="7"/>
    </row>
    <row r="90" spans="1:35" x14ac:dyDescent="0.35">
      <c r="A90" s="2">
        <f t="shared" si="34"/>
        <v>87.07936720142601</v>
      </c>
      <c r="C90">
        <f t="shared" ref="C90:C153" si="38">+C89+1</f>
        <v>67</v>
      </c>
      <c r="E90" s="8">
        <v>73</v>
      </c>
      <c r="F90" s="18" t="s">
        <v>21</v>
      </c>
      <c r="G90" s="4">
        <f t="shared" ref="G90:G94" si="39">+G89+0</f>
        <v>11</v>
      </c>
      <c r="H90" s="60">
        <v>0</v>
      </c>
      <c r="I90" s="60">
        <v>0</v>
      </c>
      <c r="J90" s="60">
        <v>20</v>
      </c>
      <c r="K90" s="18">
        <v>30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4">
        <f t="shared" si="23"/>
        <v>50</v>
      </c>
      <c r="S90" s="10"/>
      <c r="T90" s="4">
        <f t="shared" si="24"/>
        <v>0</v>
      </c>
      <c r="U90" s="4">
        <f t="shared" si="25"/>
        <v>0</v>
      </c>
      <c r="V90" s="4">
        <f t="shared" si="26"/>
        <v>0.66666666666666652</v>
      </c>
      <c r="W90" s="4">
        <f t="shared" si="27"/>
        <v>1.2727272727272725</v>
      </c>
      <c r="X90" s="4">
        <f t="shared" si="28"/>
        <v>0</v>
      </c>
      <c r="Y90" s="4">
        <f t="shared" si="29"/>
        <v>0</v>
      </c>
      <c r="Z90" s="4">
        <f t="shared" si="30"/>
        <v>0</v>
      </c>
      <c r="AA90" s="4">
        <f t="shared" si="31"/>
        <v>0</v>
      </c>
      <c r="AB90" s="4">
        <f t="shared" si="32"/>
        <v>0</v>
      </c>
      <c r="AC90" s="4">
        <f t="shared" si="33"/>
        <v>0</v>
      </c>
      <c r="AD90" s="21">
        <f t="shared" si="35"/>
        <v>1.939393939393939</v>
      </c>
      <c r="AE90" s="3">
        <f t="shared" si="37"/>
        <v>1.7911918290043285</v>
      </c>
      <c r="AF90" s="34">
        <f t="shared" si="22"/>
        <v>1.5254599567099565</v>
      </c>
      <c r="AG90" s="3">
        <f t="shared" si="36"/>
        <v>1.1741978680761247</v>
      </c>
      <c r="AH90" s="3"/>
      <c r="AI90" s="7"/>
    </row>
    <row r="91" spans="1:35" x14ac:dyDescent="0.35">
      <c r="A91" s="2">
        <f t="shared" si="34"/>
        <v>87.07936720142601</v>
      </c>
      <c r="C91">
        <f t="shared" si="38"/>
        <v>68</v>
      </c>
      <c r="E91" s="8">
        <v>74</v>
      </c>
      <c r="F91" s="18" t="s">
        <v>20</v>
      </c>
      <c r="G91" s="4">
        <f t="shared" si="39"/>
        <v>11</v>
      </c>
      <c r="H91" s="60">
        <v>0</v>
      </c>
      <c r="I91" s="60">
        <v>0</v>
      </c>
      <c r="J91" s="60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4">
        <f t="shared" si="23"/>
        <v>0</v>
      </c>
      <c r="S91" s="10"/>
      <c r="T91" s="4">
        <f t="shared" si="24"/>
        <v>0</v>
      </c>
      <c r="U91" s="4">
        <f t="shared" si="25"/>
        <v>0</v>
      </c>
      <c r="V91" s="4">
        <f t="shared" si="26"/>
        <v>0</v>
      </c>
      <c r="W91" s="4">
        <f t="shared" si="27"/>
        <v>0</v>
      </c>
      <c r="X91" s="4">
        <f t="shared" si="28"/>
        <v>0</v>
      </c>
      <c r="Y91" s="4">
        <f t="shared" si="29"/>
        <v>0</v>
      </c>
      <c r="Z91" s="4">
        <f t="shared" si="30"/>
        <v>0</v>
      </c>
      <c r="AA91" s="4">
        <f t="shared" si="31"/>
        <v>0</v>
      </c>
      <c r="AB91" s="4">
        <f t="shared" si="32"/>
        <v>0</v>
      </c>
      <c r="AC91" s="4">
        <f t="shared" si="33"/>
        <v>0</v>
      </c>
      <c r="AD91" s="21">
        <f t="shared" si="35"/>
        <v>0</v>
      </c>
      <c r="AE91" s="3">
        <f t="shared" si="37"/>
        <v>1.6578773809523806</v>
      </c>
      <c r="AF91" s="34">
        <f t="shared" si="22"/>
        <v>1.5254599567099565</v>
      </c>
      <c r="AG91" s="3">
        <f t="shared" si="36"/>
        <v>1.0868049165499014</v>
      </c>
      <c r="AH91" s="3"/>
      <c r="AI91" s="7"/>
    </row>
    <row r="92" spans="1:35" x14ac:dyDescent="0.35">
      <c r="A92" s="2">
        <f t="shared" si="34"/>
        <v>91.928609625668429</v>
      </c>
      <c r="C92">
        <f t="shared" si="38"/>
        <v>69</v>
      </c>
      <c r="E92" s="8">
        <v>75</v>
      </c>
      <c r="F92" s="18" t="s">
        <v>22</v>
      </c>
      <c r="G92" s="4">
        <f t="shared" si="39"/>
        <v>11</v>
      </c>
      <c r="H92" s="60">
        <v>0</v>
      </c>
      <c r="I92" s="60">
        <v>0</v>
      </c>
      <c r="J92" s="60">
        <v>5</v>
      </c>
      <c r="K92" s="18">
        <v>10</v>
      </c>
      <c r="L92" s="18">
        <v>10</v>
      </c>
      <c r="M92" s="18">
        <v>15</v>
      </c>
      <c r="N92" s="18">
        <v>30</v>
      </c>
      <c r="O92" s="18">
        <v>0</v>
      </c>
      <c r="P92" s="18">
        <v>0</v>
      </c>
      <c r="Q92" s="18">
        <v>0</v>
      </c>
      <c r="R92" s="4">
        <f t="shared" si="23"/>
        <v>70</v>
      </c>
      <c r="S92" s="10"/>
      <c r="T92" s="4">
        <f t="shared" si="24"/>
        <v>0</v>
      </c>
      <c r="U92" s="4">
        <f t="shared" si="25"/>
        <v>0</v>
      </c>
      <c r="V92" s="4">
        <f t="shared" si="26"/>
        <v>0.16666666666666663</v>
      </c>
      <c r="W92" s="4">
        <f t="shared" si="27"/>
        <v>0.4242424242424242</v>
      </c>
      <c r="X92" s="4">
        <f t="shared" si="28"/>
        <v>0.58333333333333326</v>
      </c>
      <c r="Y92" s="4">
        <f t="shared" si="29"/>
        <v>1.0499999999999998</v>
      </c>
      <c r="Z92" s="4">
        <f t="shared" si="30"/>
        <v>2.625</v>
      </c>
      <c r="AA92" s="4">
        <f t="shared" si="31"/>
        <v>0</v>
      </c>
      <c r="AB92" s="4">
        <f t="shared" si="32"/>
        <v>0</v>
      </c>
      <c r="AC92" s="4">
        <f t="shared" si="33"/>
        <v>0</v>
      </c>
      <c r="AD92" s="21">
        <f t="shared" si="35"/>
        <v>4.8492424242424237</v>
      </c>
      <c r="AE92" s="3">
        <f t="shared" si="37"/>
        <v>1.944705898268398</v>
      </c>
      <c r="AF92" s="34">
        <f t="shared" si="22"/>
        <v>1.5837932900432894</v>
      </c>
      <c r="AG92" s="3">
        <f t="shared" si="36"/>
        <v>1.227878606693203</v>
      </c>
      <c r="AH92" s="3"/>
      <c r="AI92" s="7"/>
    </row>
    <row r="93" spans="1:35" x14ac:dyDescent="0.35">
      <c r="A93" s="2">
        <f t="shared" si="34"/>
        <v>93.534670231729038</v>
      </c>
      <c r="C93">
        <f t="shared" si="38"/>
        <v>70</v>
      </c>
      <c r="E93" s="8">
        <v>76</v>
      </c>
      <c r="F93" s="18" t="s">
        <v>23</v>
      </c>
      <c r="G93" s="4">
        <f t="shared" si="39"/>
        <v>11</v>
      </c>
      <c r="H93" s="60">
        <v>0</v>
      </c>
      <c r="I93" s="60">
        <v>0</v>
      </c>
      <c r="J93" s="60">
        <v>10</v>
      </c>
      <c r="K93" s="18">
        <v>30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4">
        <f t="shared" si="23"/>
        <v>40</v>
      </c>
      <c r="S93" s="10"/>
      <c r="T93" s="4">
        <f t="shared" si="24"/>
        <v>0</v>
      </c>
      <c r="U93" s="4">
        <f t="shared" si="25"/>
        <v>0</v>
      </c>
      <c r="V93" s="4">
        <f t="shared" si="26"/>
        <v>0.33333333333333326</v>
      </c>
      <c r="W93" s="4">
        <f t="shared" si="27"/>
        <v>1.2727272727272725</v>
      </c>
      <c r="X93" s="4">
        <f t="shared" si="28"/>
        <v>0</v>
      </c>
      <c r="Y93" s="4">
        <f t="shared" si="29"/>
        <v>0</v>
      </c>
      <c r="Z93" s="4">
        <f t="shared" si="30"/>
        <v>0</v>
      </c>
      <c r="AA93" s="4">
        <f t="shared" si="31"/>
        <v>0</v>
      </c>
      <c r="AB93" s="4">
        <f t="shared" si="32"/>
        <v>0</v>
      </c>
      <c r="AC93" s="4">
        <f t="shared" si="33"/>
        <v>0</v>
      </c>
      <c r="AD93" s="21">
        <f t="shared" si="35"/>
        <v>1.6060606060606057</v>
      </c>
      <c r="AE93" s="3">
        <f t="shared" si="37"/>
        <v>1.8904897186147183</v>
      </c>
      <c r="AF93" s="34">
        <f t="shared" si="22"/>
        <v>1.6021915584415578</v>
      </c>
      <c r="AG93" s="3">
        <f t="shared" si="36"/>
        <v>1.179939882128443</v>
      </c>
      <c r="AH93" s="3" t="s">
        <v>25</v>
      </c>
      <c r="AI93" s="7"/>
    </row>
    <row r="94" spans="1:35" x14ac:dyDescent="0.35">
      <c r="A94" s="2">
        <f t="shared" si="34"/>
        <v>93.534670231729038</v>
      </c>
      <c r="C94">
        <f t="shared" si="38"/>
        <v>71</v>
      </c>
      <c r="E94" s="8">
        <v>77</v>
      </c>
      <c r="F94" s="18" t="s">
        <v>23</v>
      </c>
      <c r="G94" s="4">
        <f t="shared" si="39"/>
        <v>11</v>
      </c>
      <c r="H94" s="60">
        <v>0</v>
      </c>
      <c r="I94" s="60">
        <v>0</v>
      </c>
      <c r="J94" s="60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4">
        <f t="shared" si="23"/>
        <v>0</v>
      </c>
      <c r="S94" s="10"/>
      <c r="T94" s="4">
        <f t="shared" si="24"/>
        <v>0</v>
      </c>
      <c r="U94" s="4">
        <f t="shared" si="25"/>
        <v>0</v>
      </c>
      <c r="V94" s="4">
        <f t="shared" si="26"/>
        <v>0</v>
      </c>
      <c r="W94" s="4">
        <f t="shared" si="27"/>
        <v>0</v>
      </c>
      <c r="X94" s="4">
        <f t="shared" si="28"/>
        <v>0</v>
      </c>
      <c r="Y94" s="4">
        <f t="shared" si="29"/>
        <v>0</v>
      </c>
      <c r="Z94" s="4">
        <f t="shared" si="30"/>
        <v>0</v>
      </c>
      <c r="AA94" s="4">
        <f t="shared" si="31"/>
        <v>0</v>
      </c>
      <c r="AB94" s="4">
        <f t="shared" si="32"/>
        <v>0</v>
      </c>
      <c r="AC94" s="4">
        <f t="shared" si="33"/>
        <v>0</v>
      </c>
      <c r="AD94" s="21">
        <f t="shared" si="35"/>
        <v>0</v>
      </c>
      <c r="AE94" s="3">
        <f t="shared" si="37"/>
        <v>1.7545383658008655</v>
      </c>
      <c r="AF94" s="34">
        <f t="shared" si="22"/>
        <v>1.6021915584415578</v>
      </c>
      <c r="AG94" s="3">
        <f t="shared" si="36"/>
        <v>1.0950865123190978</v>
      </c>
      <c r="AH94" s="3">
        <f>SUM(AD88:AD94)</f>
        <v>12.806439393939392</v>
      </c>
      <c r="AI94" s="7">
        <f>+AH94/AH87</f>
        <v>1.1002310521006216</v>
      </c>
    </row>
    <row r="95" spans="1:35" x14ac:dyDescent="0.35">
      <c r="A95" s="2">
        <f t="shared" si="34"/>
        <v>98.383912655971457</v>
      </c>
      <c r="C95">
        <f t="shared" si="38"/>
        <v>72</v>
      </c>
      <c r="E95" s="8">
        <v>78</v>
      </c>
      <c r="F95" s="18" t="s">
        <v>19</v>
      </c>
      <c r="G95" s="4">
        <f>+G94+1</f>
        <v>12</v>
      </c>
      <c r="H95" s="60">
        <v>0</v>
      </c>
      <c r="I95" s="60">
        <v>0</v>
      </c>
      <c r="J95" s="60">
        <v>5</v>
      </c>
      <c r="K95" s="18">
        <v>10</v>
      </c>
      <c r="L95" s="18">
        <v>10</v>
      </c>
      <c r="M95" s="18">
        <v>15</v>
      </c>
      <c r="N95" s="18">
        <v>30</v>
      </c>
      <c r="O95" s="18">
        <v>0</v>
      </c>
      <c r="P95" s="18">
        <v>0</v>
      </c>
      <c r="Q95" s="18">
        <v>0</v>
      </c>
      <c r="R95" s="4">
        <f t="shared" si="23"/>
        <v>70</v>
      </c>
      <c r="S95" s="10"/>
      <c r="T95" s="4">
        <f t="shared" si="24"/>
        <v>0</v>
      </c>
      <c r="U95" s="4">
        <f t="shared" si="25"/>
        <v>0</v>
      </c>
      <c r="V95" s="4">
        <f t="shared" si="26"/>
        <v>0.16666666666666663</v>
      </c>
      <c r="W95" s="4">
        <f t="shared" si="27"/>
        <v>0.4242424242424242</v>
      </c>
      <c r="X95" s="4">
        <f t="shared" si="28"/>
        <v>0.58333333333333326</v>
      </c>
      <c r="Y95" s="4">
        <f t="shared" si="29"/>
        <v>1.0499999999999998</v>
      </c>
      <c r="Z95" s="4">
        <f t="shared" si="30"/>
        <v>2.625</v>
      </c>
      <c r="AA95" s="4">
        <f t="shared" si="31"/>
        <v>0</v>
      </c>
      <c r="AB95" s="4">
        <f t="shared" si="32"/>
        <v>0</v>
      </c>
      <c r="AC95" s="4">
        <f t="shared" si="33"/>
        <v>0</v>
      </c>
      <c r="AD95" s="21">
        <f t="shared" si="35"/>
        <v>4.8492424242424237</v>
      </c>
      <c r="AE95" s="3">
        <f t="shared" si="37"/>
        <v>2.0235091991341991</v>
      </c>
      <c r="AF95" s="34">
        <f t="shared" si="22"/>
        <v>1.6605248917748909</v>
      </c>
      <c r="AG95" s="3">
        <f t="shared" si="36"/>
        <v>1.218596125331987</v>
      </c>
      <c r="AH95" s="3"/>
      <c r="AI95" s="7"/>
    </row>
    <row r="96" spans="1:35" x14ac:dyDescent="0.35">
      <c r="A96" s="2">
        <f t="shared" si="34"/>
        <v>98.383912655971457</v>
      </c>
      <c r="C96">
        <f t="shared" si="38"/>
        <v>73</v>
      </c>
      <c r="E96" s="8">
        <v>79</v>
      </c>
      <c r="F96" s="18" t="s">
        <v>20</v>
      </c>
      <c r="G96" s="4">
        <f t="shared" ref="G96:G101" si="40">+G95+0</f>
        <v>12</v>
      </c>
      <c r="H96" s="60">
        <v>0</v>
      </c>
      <c r="I96" s="60">
        <v>0</v>
      </c>
      <c r="J96" s="60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4">
        <f t="shared" si="23"/>
        <v>0</v>
      </c>
      <c r="S96" s="10"/>
      <c r="T96" s="4">
        <f t="shared" si="24"/>
        <v>0</v>
      </c>
      <c r="U96" s="4">
        <f t="shared" si="25"/>
        <v>0</v>
      </c>
      <c r="V96" s="4">
        <f t="shared" si="26"/>
        <v>0</v>
      </c>
      <c r="W96" s="4">
        <f t="shared" si="27"/>
        <v>0</v>
      </c>
      <c r="X96" s="4">
        <f t="shared" si="28"/>
        <v>0</v>
      </c>
      <c r="Y96" s="4">
        <f t="shared" si="29"/>
        <v>0</v>
      </c>
      <c r="Z96" s="4">
        <f t="shared" si="30"/>
        <v>0</v>
      </c>
      <c r="AA96" s="4">
        <f t="shared" si="31"/>
        <v>0</v>
      </c>
      <c r="AB96" s="4">
        <f t="shared" si="32"/>
        <v>0</v>
      </c>
      <c r="AC96" s="4">
        <f t="shared" si="33"/>
        <v>0</v>
      </c>
      <c r="AD96" s="21">
        <f t="shared" si="35"/>
        <v>0</v>
      </c>
      <c r="AE96" s="3">
        <f t="shared" si="37"/>
        <v>1.8821639610389609</v>
      </c>
      <c r="AF96" s="34">
        <f t="shared" si="22"/>
        <v>1.6605248917748909</v>
      </c>
      <c r="AG96" s="3">
        <f t="shared" si="36"/>
        <v>1.1334753067309733</v>
      </c>
      <c r="AH96" s="3"/>
      <c r="AI96" s="7"/>
    </row>
    <row r="97" spans="1:35" x14ac:dyDescent="0.35">
      <c r="A97" s="2">
        <f t="shared" si="34"/>
        <v>100.14906417112297</v>
      </c>
      <c r="C97">
        <f t="shared" si="38"/>
        <v>74</v>
      </c>
      <c r="E97" s="8">
        <v>80</v>
      </c>
      <c r="F97" s="18" t="s">
        <v>21</v>
      </c>
      <c r="G97" s="4">
        <f t="shared" si="40"/>
        <v>12</v>
      </c>
      <c r="H97" s="60">
        <v>0</v>
      </c>
      <c r="I97" s="60">
        <v>0</v>
      </c>
      <c r="J97" s="60">
        <v>10</v>
      </c>
      <c r="K97" s="18">
        <v>20</v>
      </c>
      <c r="L97" s="18">
        <v>10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4">
        <f t="shared" si="23"/>
        <v>40</v>
      </c>
      <c r="S97" s="10"/>
      <c r="T97" s="4">
        <f t="shared" si="24"/>
        <v>0</v>
      </c>
      <c r="U97" s="4">
        <f t="shared" si="25"/>
        <v>0</v>
      </c>
      <c r="V97" s="4">
        <f t="shared" si="26"/>
        <v>0.33333333333333326</v>
      </c>
      <c r="W97" s="4">
        <f t="shared" si="27"/>
        <v>0.8484848484848484</v>
      </c>
      <c r="X97" s="4">
        <f t="shared" si="28"/>
        <v>0.58333333333333326</v>
      </c>
      <c r="Y97" s="4">
        <f t="shared" si="29"/>
        <v>0</v>
      </c>
      <c r="Z97" s="4">
        <f t="shared" si="30"/>
        <v>0</v>
      </c>
      <c r="AA97" s="4">
        <f t="shared" si="31"/>
        <v>0</v>
      </c>
      <c r="AB97" s="4">
        <f t="shared" si="32"/>
        <v>0</v>
      </c>
      <c r="AC97" s="4">
        <f t="shared" si="33"/>
        <v>0</v>
      </c>
      <c r="AD97" s="21">
        <f t="shared" si="35"/>
        <v>1.7651515151515149</v>
      </c>
      <c r="AE97" s="3">
        <f t="shared" si="37"/>
        <v>1.8546726190476188</v>
      </c>
      <c r="AF97" s="34">
        <f t="shared" si="22"/>
        <v>1.6694534632034623</v>
      </c>
      <c r="AG97" s="3">
        <f t="shared" si="36"/>
        <v>1.1109459831774797</v>
      </c>
      <c r="AH97" s="3"/>
      <c r="AI97" s="7"/>
    </row>
    <row r="98" spans="1:35" x14ac:dyDescent="0.35">
      <c r="A98" s="2">
        <f t="shared" si="34"/>
        <v>100.14906417112297</v>
      </c>
      <c r="C98">
        <f t="shared" si="38"/>
        <v>75</v>
      </c>
      <c r="E98" s="8">
        <v>81</v>
      </c>
      <c r="F98" s="18" t="s">
        <v>20</v>
      </c>
      <c r="G98" s="4">
        <f t="shared" si="40"/>
        <v>12</v>
      </c>
      <c r="H98" s="60">
        <v>0</v>
      </c>
      <c r="I98" s="60">
        <v>0</v>
      </c>
      <c r="J98" s="60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4">
        <f t="shared" si="23"/>
        <v>0</v>
      </c>
      <c r="S98" s="10"/>
      <c r="T98" s="4">
        <f t="shared" si="24"/>
        <v>0</v>
      </c>
      <c r="U98" s="4">
        <f t="shared" si="25"/>
        <v>0</v>
      </c>
      <c r="V98" s="4">
        <f t="shared" si="26"/>
        <v>0</v>
      </c>
      <c r="W98" s="4">
        <f t="shared" si="27"/>
        <v>0</v>
      </c>
      <c r="X98" s="4">
        <f t="shared" si="28"/>
        <v>0</v>
      </c>
      <c r="Y98" s="4">
        <f t="shared" si="29"/>
        <v>0</v>
      </c>
      <c r="Z98" s="4">
        <f t="shared" si="30"/>
        <v>0</v>
      </c>
      <c r="AA98" s="4">
        <f t="shared" si="31"/>
        <v>0</v>
      </c>
      <c r="AB98" s="4">
        <f t="shared" si="32"/>
        <v>0</v>
      </c>
      <c r="AC98" s="4">
        <f t="shared" si="33"/>
        <v>0</v>
      </c>
      <c r="AD98" s="21">
        <f t="shared" si="35"/>
        <v>0</v>
      </c>
      <c r="AE98" s="3">
        <f t="shared" si="37"/>
        <v>1.7160256493506492</v>
      </c>
      <c r="AF98" s="34">
        <f t="shared" si="22"/>
        <v>1.6694534632034623</v>
      </c>
      <c r="AG98" s="3">
        <f t="shared" si="36"/>
        <v>1.0278966662885116</v>
      </c>
      <c r="AH98" s="3"/>
      <c r="AI98" s="7"/>
    </row>
    <row r="99" spans="1:35" x14ac:dyDescent="0.35">
      <c r="A99" s="2">
        <f t="shared" si="34"/>
        <v>105.5233065953654</v>
      </c>
      <c r="C99">
        <f t="shared" si="38"/>
        <v>76</v>
      </c>
      <c r="E99" s="8">
        <v>82</v>
      </c>
      <c r="F99" s="18" t="s">
        <v>22</v>
      </c>
      <c r="G99" s="4">
        <f t="shared" si="40"/>
        <v>12</v>
      </c>
      <c r="H99" s="60">
        <v>0</v>
      </c>
      <c r="I99" s="60">
        <v>0</v>
      </c>
      <c r="J99" s="60">
        <v>5</v>
      </c>
      <c r="K99" s="18">
        <v>10</v>
      </c>
      <c r="L99" s="18">
        <v>10</v>
      </c>
      <c r="M99" s="18">
        <v>10</v>
      </c>
      <c r="N99" s="18">
        <v>40</v>
      </c>
      <c r="O99" s="18">
        <v>0</v>
      </c>
      <c r="P99" s="18">
        <v>0</v>
      </c>
      <c r="Q99" s="18">
        <v>0</v>
      </c>
      <c r="R99" s="4">
        <f t="shared" si="23"/>
        <v>75</v>
      </c>
      <c r="S99" s="10"/>
      <c r="T99" s="4">
        <f t="shared" si="24"/>
        <v>0</v>
      </c>
      <c r="U99" s="4">
        <f t="shared" si="25"/>
        <v>0</v>
      </c>
      <c r="V99" s="4">
        <f t="shared" si="26"/>
        <v>0.16666666666666663</v>
      </c>
      <c r="W99" s="4">
        <f t="shared" si="27"/>
        <v>0.4242424242424242</v>
      </c>
      <c r="X99" s="4">
        <f t="shared" si="28"/>
        <v>0.58333333333333326</v>
      </c>
      <c r="Y99" s="4">
        <f t="shared" si="29"/>
        <v>0.7</v>
      </c>
      <c r="Z99" s="4">
        <f t="shared" si="30"/>
        <v>3.5</v>
      </c>
      <c r="AA99" s="4">
        <f t="shared" si="31"/>
        <v>0</v>
      </c>
      <c r="AB99" s="4">
        <f t="shared" si="32"/>
        <v>0</v>
      </c>
      <c r="AC99" s="4">
        <f t="shared" si="33"/>
        <v>0</v>
      </c>
      <c r="AD99" s="21">
        <f t="shared" si="35"/>
        <v>5.374242424242424</v>
      </c>
      <c r="AE99" s="3">
        <f t="shared" si="37"/>
        <v>2.0306347402597402</v>
      </c>
      <c r="AF99" s="34">
        <f t="shared" si="22"/>
        <v>1.7340367965367958</v>
      </c>
      <c r="AG99" s="3">
        <f t="shared" si="36"/>
        <v>1.1710447807770328</v>
      </c>
      <c r="AH99" s="3"/>
      <c r="AI99" s="7"/>
    </row>
    <row r="100" spans="1:35" x14ac:dyDescent="0.35">
      <c r="A100" s="2">
        <f t="shared" si="34"/>
        <v>107.42103386809266</v>
      </c>
      <c r="C100">
        <f t="shared" si="38"/>
        <v>77</v>
      </c>
      <c r="E100" s="8">
        <v>83</v>
      </c>
      <c r="F100" s="18" t="s">
        <v>23</v>
      </c>
      <c r="G100" s="4">
        <f t="shared" si="40"/>
        <v>12</v>
      </c>
      <c r="H100" s="60">
        <v>0</v>
      </c>
      <c r="I100" s="60">
        <v>0</v>
      </c>
      <c r="J100" s="60">
        <v>10</v>
      </c>
      <c r="K100" s="18">
        <v>30</v>
      </c>
      <c r="L100" s="18">
        <v>5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4">
        <f t="shared" si="23"/>
        <v>45</v>
      </c>
      <c r="S100" s="10"/>
      <c r="T100" s="4">
        <f t="shared" si="24"/>
        <v>0</v>
      </c>
      <c r="U100" s="4">
        <f t="shared" si="25"/>
        <v>0</v>
      </c>
      <c r="V100" s="4">
        <f t="shared" si="26"/>
        <v>0.33333333333333326</v>
      </c>
      <c r="W100" s="4">
        <f t="shared" si="27"/>
        <v>1.2727272727272725</v>
      </c>
      <c r="X100" s="4">
        <f t="shared" si="28"/>
        <v>0.29166666666666663</v>
      </c>
      <c r="Y100" s="4">
        <f t="shared" si="29"/>
        <v>0</v>
      </c>
      <c r="Z100" s="4">
        <f t="shared" si="30"/>
        <v>0</v>
      </c>
      <c r="AA100" s="4">
        <f t="shared" si="31"/>
        <v>0</v>
      </c>
      <c r="AB100" s="4">
        <f t="shared" si="32"/>
        <v>0</v>
      </c>
      <c r="AC100" s="4">
        <f t="shared" si="33"/>
        <v>0</v>
      </c>
      <c r="AD100" s="21">
        <f t="shared" si="35"/>
        <v>1.8977272727272725</v>
      </c>
      <c r="AE100" s="3">
        <f t="shared" si="37"/>
        <v>2.0560146103896102</v>
      </c>
      <c r="AF100" s="34">
        <f t="shared" si="22"/>
        <v>1.7477002164502156</v>
      </c>
      <c r="AG100" s="3">
        <f t="shared" si="36"/>
        <v>1.1764114869571953</v>
      </c>
      <c r="AH100" s="3" t="s">
        <v>25</v>
      </c>
      <c r="AI100" s="7"/>
    </row>
    <row r="101" spans="1:35" x14ac:dyDescent="0.35">
      <c r="A101" s="2">
        <f t="shared" si="34"/>
        <v>107.42103386809266</v>
      </c>
      <c r="C101">
        <f t="shared" si="38"/>
        <v>78</v>
      </c>
      <c r="E101" s="8">
        <v>84</v>
      </c>
      <c r="F101" s="18" t="s">
        <v>23</v>
      </c>
      <c r="G101" s="4">
        <f t="shared" si="40"/>
        <v>12</v>
      </c>
      <c r="H101" s="60">
        <v>0</v>
      </c>
      <c r="I101" s="60">
        <v>0</v>
      </c>
      <c r="J101" s="60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4">
        <f t="shared" si="23"/>
        <v>0</v>
      </c>
      <c r="S101" s="10"/>
      <c r="T101" s="4">
        <f t="shared" si="24"/>
        <v>0</v>
      </c>
      <c r="U101" s="4">
        <f t="shared" si="25"/>
        <v>0</v>
      </c>
      <c r="V101" s="4">
        <f t="shared" si="26"/>
        <v>0</v>
      </c>
      <c r="W101" s="4">
        <f t="shared" si="27"/>
        <v>0</v>
      </c>
      <c r="X101" s="4">
        <f t="shared" si="28"/>
        <v>0</v>
      </c>
      <c r="Y101" s="4">
        <f t="shared" si="29"/>
        <v>0</v>
      </c>
      <c r="Z101" s="4">
        <f t="shared" si="30"/>
        <v>0</v>
      </c>
      <c r="AA101" s="4">
        <f t="shared" si="31"/>
        <v>0</v>
      </c>
      <c r="AB101" s="4">
        <f t="shared" si="32"/>
        <v>0</v>
      </c>
      <c r="AC101" s="4">
        <f t="shared" si="33"/>
        <v>0</v>
      </c>
      <c r="AD101" s="21">
        <f t="shared" si="35"/>
        <v>0</v>
      </c>
      <c r="AE101" s="3">
        <f t="shared" si="37"/>
        <v>1.9086176406926403</v>
      </c>
      <c r="AF101" s="34">
        <f t="shared" si="22"/>
        <v>1.7477002164502156</v>
      </c>
      <c r="AG101" s="3">
        <f t="shared" si="36"/>
        <v>1.0920738137626755</v>
      </c>
      <c r="AH101" s="3">
        <f>SUM(AD95:AD101)</f>
        <v>13.886363636363637</v>
      </c>
      <c r="AI101" s="7">
        <f>+AH101/AH94</f>
        <v>1.0843266585820346</v>
      </c>
    </row>
    <row r="102" spans="1:35" x14ac:dyDescent="0.35">
      <c r="A102" s="2">
        <f t="shared" si="34"/>
        <v>112.35777629233509</v>
      </c>
      <c r="C102">
        <f t="shared" si="38"/>
        <v>79</v>
      </c>
      <c r="E102" s="8">
        <v>85</v>
      </c>
      <c r="F102" s="18" t="s">
        <v>19</v>
      </c>
      <c r="G102" s="4">
        <f>+G101+1</f>
        <v>13</v>
      </c>
      <c r="H102" s="60">
        <v>0</v>
      </c>
      <c r="I102" s="60">
        <v>0</v>
      </c>
      <c r="J102" s="60">
        <v>5</v>
      </c>
      <c r="K102" s="18">
        <v>10</v>
      </c>
      <c r="L102" s="18">
        <v>10</v>
      </c>
      <c r="M102" s="18">
        <v>10</v>
      </c>
      <c r="N102" s="18">
        <v>15</v>
      </c>
      <c r="O102" s="18">
        <v>15</v>
      </c>
      <c r="P102" s="18">
        <v>0</v>
      </c>
      <c r="Q102" s="18">
        <v>0</v>
      </c>
      <c r="R102" s="4">
        <f t="shared" si="23"/>
        <v>65</v>
      </c>
      <c r="S102" s="10"/>
      <c r="T102" s="4">
        <f t="shared" si="24"/>
        <v>0</v>
      </c>
      <c r="U102" s="4">
        <f t="shared" si="25"/>
        <v>0</v>
      </c>
      <c r="V102" s="4">
        <f t="shared" si="26"/>
        <v>0.16666666666666663</v>
      </c>
      <c r="W102" s="4">
        <f t="shared" si="27"/>
        <v>0.4242424242424242</v>
      </c>
      <c r="X102" s="4">
        <f t="shared" si="28"/>
        <v>0.58333333333333326</v>
      </c>
      <c r="Y102" s="4">
        <f t="shared" si="29"/>
        <v>0.7</v>
      </c>
      <c r="Z102" s="4">
        <f t="shared" si="30"/>
        <v>1.3125</v>
      </c>
      <c r="AA102" s="4">
        <f t="shared" si="31"/>
        <v>1.7499999999999998</v>
      </c>
      <c r="AB102" s="4">
        <f t="shared" si="32"/>
        <v>0</v>
      </c>
      <c r="AC102" s="4">
        <f t="shared" si="33"/>
        <v>0</v>
      </c>
      <c r="AD102" s="21">
        <f t="shared" si="35"/>
        <v>4.936742424242424</v>
      </c>
      <c r="AE102" s="3">
        <f t="shared" si="37"/>
        <v>2.1374553571428572</v>
      </c>
      <c r="AF102" s="34">
        <f t="shared" si="22"/>
        <v>1.796658549783549</v>
      </c>
      <c r="AG102" s="3">
        <f t="shared" si="36"/>
        <v>1.1896836810758313</v>
      </c>
      <c r="AH102" s="3"/>
      <c r="AI102" s="7"/>
    </row>
    <row r="103" spans="1:35" x14ac:dyDescent="0.35">
      <c r="A103" s="2">
        <f t="shared" si="34"/>
        <v>112.35777629233509</v>
      </c>
      <c r="C103">
        <f t="shared" si="38"/>
        <v>80</v>
      </c>
      <c r="E103" s="8">
        <v>86</v>
      </c>
      <c r="F103" s="18" t="s">
        <v>20</v>
      </c>
      <c r="G103" s="4">
        <f t="shared" ref="G103:G166" si="41">+G102+0</f>
        <v>13</v>
      </c>
      <c r="H103" s="60">
        <v>0</v>
      </c>
      <c r="I103" s="60">
        <v>0</v>
      </c>
      <c r="J103" s="60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4">
        <f t="shared" si="23"/>
        <v>0</v>
      </c>
      <c r="S103" s="10"/>
      <c r="T103" s="4">
        <f t="shared" si="24"/>
        <v>0</v>
      </c>
      <c r="U103" s="4">
        <f t="shared" si="25"/>
        <v>0</v>
      </c>
      <c r="V103" s="4">
        <f t="shared" si="26"/>
        <v>0</v>
      </c>
      <c r="W103" s="4">
        <f t="shared" si="27"/>
        <v>0</v>
      </c>
      <c r="X103" s="4">
        <f t="shared" si="28"/>
        <v>0</v>
      </c>
      <c r="Y103" s="4">
        <f t="shared" si="29"/>
        <v>0</v>
      </c>
      <c r="Z103" s="4">
        <f t="shared" si="30"/>
        <v>0</v>
      </c>
      <c r="AA103" s="4">
        <f t="shared" si="31"/>
        <v>0</v>
      </c>
      <c r="AB103" s="4">
        <f t="shared" si="32"/>
        <v>0</v>
      </c>
      <c r="AC103" s="4">
        <f t="shared" si="33"/>
        <v>0</v>
      </c>
      <c r="AD103" s="21">
        <f t="shared" si="35"/>
        <v>0</v>
      </c>
      <c r="AE103" s="3">
        <f t="shared" si="37"/>
        <v>1.9882397186147185</v>
      </c>
      <c r="AF103" s="34">
        <f t="shared" si="22"/>
        <v>1.796658549783549</v>
      </c>
      <c r="AG103" s="3">
        <f t="shared" si="36"/>
        <v>1.106631930064981</v>
      </c>
      <c r="AH103" s="3"/>
      <c r="AI103" s="7"/>
    </row>
    <row r="104" spans="1:35" x14ac:dyDescent="0.35">
      <c r="A104" s="2">
        <f t="shared" si="34"/>
        <v>114.9979278074866</v>
      </c>
      <c r="C104">
        <f t="shared" si="38"/>
        <v>81</v>
      </c>
      <c r="E104" s="8">
        <v>87</v>
      </c>
      <c r="F104" s="18" t="s">
        <v>21</v>
      </c>
      <c r="G104" s="4">
        <f t="shared" si="41"/>
        <v>13</v>
      </c>
      <c r="H104" s="60">
        <v>0</v>
      </c>
      <c r="I104" s="60">
        <v>0</v>
      </c>
      <c r="J104" s="60">
        <v>10</v>
      </c>
      <c r="K104" s="18">
        <v>20</v>
      </c>
      <c r="L104" s="18">
        <v>25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4">
        <f t="shared" si="23"/>
        <v>55</v>
      </c>
      <c r="S104" s="10"/>
      <c r="T104" s="4">
        <f t="shared" si="24"/>
        <v>0</v>
      </c>
      <c r="U104" s="4">
        <f t="shared" si="25"/>
        <v>0</v>
      </c>
      <c r="V104" s="4">
        <f t="shared" si="26"/>
        <v>0.33333333333333326</v>
      </c>
      <c r="W104" s="4">
        <f t="shared" si="27"/>
        <v>0.8484848484848484</v>
      </c>
      <c r="X104" s="4">
        <f t="shared" si="28"/>
        <v>1.4583333333333333</v>
      </c>
      <c r="Y104" s="4">
        <f t="shared" si="29"/>
        <v>0</v>
      </c>
      <c r="Z104" s="4">
        <f t="shared" si="30"/>
        <v>0</v>
      </c>
      <c r="AA104" s="4">
        <f t="shared" si="31"/>
        <v>0</v>
      </c>
      <c r="AB104" s="4">
        <f t="shared" si="32"/>
        <v>0</v>
      </c>
      <c r="AC104" s="4">
        <f t="shared" si="33"/>
        <v>0</v>
      </c>
      <c r="AD104" s="21">
        <f t="shared" si="35"/>
        <v>2.6401515151515147</v>
      </c>
      <c r="AE104" s="3">
        <f t="shared" si="37"/>
        <v>2.1235267857142857</v>
      </c>
      <c r="AF104" s="34">
        <f t="shared" si="22"/>
        <v>1.8335903679653671</v>
      </c>
      <c r="AG104" s="3">
        <f t="shared" si="36"/>
        <v>1.1581249677214682</v>
      </c>
      <c r="AH104" s="3"/>
      <c r="AI104" s="7"/>
    </row>
    <row r="105" spans="1:35" x14ac:dyDescent="0.35">
      <c r="A105" s="2">
        <f t="shared" si="34"/>
        <v>114.9979278074866</v>
      </c>
      <c r="C105">
        <f t="shared" si="38"/>
        <v>82</v>
      </c>
      <c r="E105" s="8">
        <v>88</v>
      </c>
      <c r="F105" s="18" t="s">
        <v>20</v>
      </c>
      <c r="G105" s="4">
        <f t="shared" si="41"/>
        <v>13</v>
      </c>
      <c r="H105" s="60">
        <v>0</v>
      </c>
      <c r="I105" s="60">
        <v>0</v>
      </c>
      <c r="J105" s="60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4">
        <f t="shared" si="23"/>
        <v>0</v>
      </c>
      <c r="S105" s="10"/>
      <c r="T105" s="4">
        <f t="shared" si="24"/>
        <v>0</v>
      </c>
      <c r="U105" s="4">
        <f t="shared" si="25"/>
        <v>0</v>
      </c>
      <c r="V105" s="4">
        <f t="shared" si="26"/>
        <v>0</v>
      </c>
      <c r="W105" s="4">
        <f t="shared" si="27"/>
        <v>0</v>
      </c>
      <c r="X105" s="4">
        <f t="shared" si="28"/>
        <v>0</v>
      </c>
      <c r="Y105" s="4">
        <f t="shared" si="29"/>
        <v>0</v>
      </c>
      <c r="Z105" s="4">
        <f t="shared" si="30"/>
        <v>0</v>
      </c>
      <c r="AA105" s="4">
        <f t="shared" si="31"/>
        <v>0</v>
      </c>
      <c r="AB105" s="4">
        <f t="shared" si="32"/>
        <v>0</v>
      </c>
      <c r="AC105" s="4">
        <f t="shared" si="33"/>
        <v>0</v>
      </c>
      <c r="AD105" s="21">
        <f t="shared" si="35"/>
        <v>0</v>
      </c>
      <c r="AE105" s="3">
        <f t="shared" si="37"/>
        <v>1.9659673160173159</v>
      </c>
      <c r="AF105" s="34">
        <f t="shared" si="22"/>
        <v>1.8335903679653671</v>
      </c>
      <c r="AG105" s="3">
        <f t="shared" si="36"/>
        <v>1.0721954861700327</v>
      </c>
      <c r="AH105" s="3"/>
      <c r="AI105" s="7"/>
    </row>
    <row r="106" spans="1:35" x14ac:dyDescent="0.35">
      <c r="A106" s="2">
        <f t="shared" si="34"/>
        <v>120.51800356506236</v>
      </c>
      <c r="C106">
        <f t="shared" si="38"/>
        <v>83</v>
      </c>
      <c r="E106" s="8">
        <v>89</v>
      </c>
      <c r="F106" s="18" t="s">
        <v>22</v>
      </c>
      <c r="G106" s="4">
        <f t="shared" si="41"/>
        <v>13</v>
      </c>
      <c r="H106" s="60">
        <v>0</v>
      </c>
      <c r="I106" s="60">
        <v>0</v>
      </c>
      <c r="J106" s="60">
        <v>5</v>
      </c>
      <c r="K106" s="18">
        <v>10</v>
      </c>
      <c r="L106" s="18">
        <v>10</v>
      </c>
      <c r="M106" s="18">
        <v>10</v>
      </c>
      <c r="N106" s="18">
        <v>15</v>
      </c>
      <c r="O106" s="18">
        <v>20</v>
      </c>
      <c r="P106" s="18">
        <v>0</v>
      </c>
      <c r="Q106" s="18">
        <v>0</v>
      </c>
      <c r="R106" s="4">
        <f t="shared" si="23"/>
        <v>70</v>
      </c>
      <c r="S106" s="10"/>
      <c r="T106" s="4">
        <f t="shared" si="24"/>
        <v>0</v>
      </c>
      <c r="U106" s="4">
        <f t="shared" si="25"/>
        <v>0</v>
      </c>
      <c r="V106" s="4">
        <f t="shared" si="26"/>
        <v>0.16666666666666663</v>
      </c>
      <c r="W106" s="4">
        <f t="shared" si="27"/>
        <v>0.4242424242424242</v>
      </c>
      <c r="X106" s="4">
        <f t="shared" si="28"/>
        <v>0.58333333333333326</v>
      </c>
      <c r="Y106" s="4">
        <f t="shared" si="29"/>
        <v>0.7</v>
      </c>
      <c r="Z106" s="4">
        <f t="shared" si="30"/>
        <v>1.3125</v>
      </c>
      <c r="AA106" s="4">
        <f t="shared" si="31"/>
        <v>2.333333333333333</v>
      </c>
      <c r="AB106" s="4">
        <f t="shared" si="32"/>
        <v>0</v>
      </c>
      <c r="AC106" s="4">
        <f t="shared" si="33"/>
        <v>0</v>
      </c>
      <c r="AD106" s="21">
        <f t="shared" si="35"/>
        <v>5.5200757575757571</v>
      </c>
      <c r="AE106" s="3">
        <f t="shared" si="37"/>
        <v>2.2344680735930735</v>
      </c>
      <c r="AF106" s="34">
        <f t="shared" si="22"/>
        <v>1.8908820346320334</v>
      </c>
      <c r="AG106" s="3">
        <f t="shared" si="36"/>
        <v>1.1817067551905225</v>
      </c>
      <c r="AH106" s="3"/>
      <c r="AI106" s="7"/>
    </row>
    <row r="107" spans="1:35" x14ac:dyDescent="0.35">
      <c r="A107" s="2">
        <f t="shared" si="34"/>
        <v>122.57482174688054</v>
      </c>
      <c r="C107">
        <f t="shared" si="38"/>
        <v>84</v>
      </c>
      <c r="E107" s="8">
        <v>90</v>
      </c>
      <c r="F107" s="18" t="s">
        <v>23</v>
      </c>
      <c r="G107" s="4">
        <f t="shared" si="41"/>
        <v>13</v>
      </c>
      <c r="H107" s="60">
        <v>0</v>
      </c>
      <c r="I107" s="60">
        <v>0</v>
      </c>
      <c r="J107" s="60">
        <v>10</v>
      </c>
      <c r="K107" s="18">
        <v>20</v>
      </c>
      <c r="L107" s="18">
        <v>15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4">
        <f t="shared" si="23"/>
        <v>45</v>
      </c>
      <c r="S107" s="10"/>
      <c r="T107" s="4">
        <f t="shared" si="24"/>
        <v>0</v>
      </c>
      <c r="U107" s="4">
        <f t="shared" si="25"/>
        <v>0</v>
      </c>
      <c r="V107" s="4">
        <f t="shared" si="26"/>
        <v>0.33333333333333326</v>
      </c>
      <c r="W107" s="4">
        <f t="shared" si="27"/>
        <v>0.8484848484848484</v>
      </c>
      <c r="X107" s="4">
        <f t="shared" si="28"/>
        <v>0.87499999999999989</v>
      </c>
      <c r="Y107" s="4">
        <f t="shared" si="29"/>
        <v>0</v>
      </c>
      <c r="Z107" s="4">
        <f t="shared" si="30"/>
        <v>0</v>
      </c>
      <c r="AA107" s="4">
        <f t="shared" si="31"/>
        <v>0</v>
      </c>
      <c r="AB107" s="4">
        <f t="shared" si="32"/>
        <v>0</v>
      </c>
      <c r="AC107" s="4">
        <f t="shared" si="33"/>
        <v>0</v>
      </c>
      <c r="AD107" s="21">
        <f t="shared" si="35"/>
        <v>2.0568181818181817</v>
      </c>
      <c r="AE107" s="3">
        <f t="shared" si="37"/>
        <v>2.2434388528138527</v>
      </c>
      <c r="AF107" s="34">
        <f t="shared" si="22"/>
        <v>1.9102272727272716</v>
      </c>
      <c r="AG107" s="3">
        <f t="shared" si="36"/>
        <v>1.1744355683974965</v>
      </c>
      <c r="AH107" s="3"/>
      <c r="AI107" s="7" t="s">
        <v>25</v>
      </c>
    </row>
    <row r="108" spans="1:35" x14ac:dyDescent="0.35">
      <c r="A108" s="2">
        <f t="shared" si="34"/>
        <v>122.57482174688054</v>
      </c>
      <c r="C108">
        <f t="shared" si="38"/>
        <v>85</v>
      </c>
      <c r="E108" s="8">
        <v>91</v>
      </c>
      <c r="F108" s="18" t="s">
        <v>23</v>
      </c>
      <c r="G108" s="4">
        <f t="shared" si="41"/>
        <v>13</v>
      </c>
      <c r="H108" s="60">
        <v>0</v>
      </c>
      <c r="I108" s="60">
        <v>0</v>
      </c>
      <c r="J108" s="60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4">
        <f t="shared" si="23"/>
        <v>0</v>
      </c>
      <c r="S108" s="10"/>
      <c r="T108" s="4">
        <f t="shared" si="24"/>
        <v>0</v>
      </c>
      <c r="U108" s="4">
        <f t="shared" si="25"/>
        <v>0</v>
      </c>
      <c r="V108" s="4">
        <f t="shared" si="26"/>
        <v>0</v>
      </c>
      <c r="W108" s="4">
        <f t="shared" si="27"/>
        <v>0</v>
      </c>
      <c r="X108" s="4">
        <f t="shared" si="28"/>
        <v>0</v>
      </c>
      <c r="Y108" s="4">
        <f t="shared" si="29"/>
        <v>0</v>
      </c>
      <c r="Z108" s="4">
        <f t="shared" si="30"/>
        <v>0</v>
      </c>
      <c r="AA108" s="4">
        <f t="shared" si="31"/>
        <v>0</v>
      </c>
      <c r="AB108" s="4">
        <f t="shared" si="32"/>
        <v>0</v>
      </c>
      <c r="AC108" s="4">
        <f t="shared" si="33"/>
        <v>0</v>
      </c>
      <c r="AD108" s="21">
        <f t="shared" si="35"/>
        <v>0</v>
      </c>
      <c r="AE108" s="3">
        <f t="shared" si="37"/>
        <v>2.0824873376623376</v>
      </c>
      <c r="AF108" s="34">
        <f t="shared" si="22"/>
        <v>1.9102272727272716</v>
      </c>
      <c r="AG108" s="3">
        <f t="shared" si="36"/>
        <v>1.0901777853318608</v>
      </c>
      <c r="AH108" s="3">
        <f>SUM(AD102:AD108)</f>
        <v>15.153787878787877</v>
      </c>
      <c r="AI108" s="7">
        <f>+AH108/AH101</f>
        <v>1.0912711402073103</v>
      </c>
    </row>
    <row r="109" spans="1:35" x14ac:dyDescent="0.35">
      <c r="A109" s="2">
        <f t="shared" si="34"/>
        <v>128.0948975044563</v>
      </c>
      <c r="C109">
        <f t="shared" si="38"/>
        <v>86</v>
      </c>
      <c r="E109" s="8">
        <v>92</v>
      </c>
      <c r="F109" s="18" t="s">
        <v>19</v>
      </c>
      <c r="G109" s="4">
        <f>+G108+1</f>
        <v>14</v>
      </c>
      <c r="H109" s="60">
        <v>0</v>
      </c>
      <c r="I109" s="60">
        <v>0</v>
      </c>
      <c r="J109" s="60">
        <v>5</v>
      </c>
      <c r="K109" s="18">
        <v>10</v>
      </c>
      <c r="L109" s="18">
        <v>10</v>
      </c>
      <c r="M109" s="18">
        <v>10</v>
      </c>
      <c r="N109" s="18">
        <v>15</v>
      </c>
      <c r="O109" s="18">
        <v>20</v>
      </c>
      <c r="P109" s="18">
        <v>0</v>
      </c>
      <c r="Q109" s="18">
        <v>0</v>
      </c>
      <c r="R109" s="4">
        <f t="shared" si="23"/>
        <v>70</v>
      </c>
      <c r="S109" s="10"/>
      <c r="T109" s="4">
        <f t="shared" si="24"/>
        <v>0</v>
      </c>
      <c r="U109" s="4">
        <f t="shared" si="25"/>
        <v>0</v>
      </c>
      <c r="V109" s="4">
        <f t="shared" si="26"/>
        <v>0.16666666666666663</v>
      </c>
      <c r="W109" s="4">
        <f t="shared" si="27"/>
        <v>0.4242424242424242</v>
      </c>
      <c r="X109" s="4">
        <f t="shared" si="28"/>
        <v>0.58333333333333326</v>
      </c>
      <c r="Y109" s="4">
        <f t="shared" si="29"/>
        <v>0.7</v>
      </c>
      <c r="Z109" s="4">
        <f t="shared" si="30"/>
        <v>1.3125</v>
      </c>
      <c r="AA109" s="4">
        <f t="shared" si="31"/>
        <v>2.333333333333333</v>
      </c>
      <c r="AB109" s="4">
        <f t="shared" si="32"/>
        <v>0</v>
      </c>
      <c r="AC109" s="4">
        <f t="shared" si="33"/>
        <v>0</v>
      </c>
      <c r="AD109" s="21">
        <f t="shared" ref="AD109:AD122" si="42">SUM(T109:AC109)</f>
        <v>5.5200757575757571</v>
      </c>
      <c r="AE109" s="3">
        <f t="shared" si="37"/>
        <v>2.3910538419913414</v>
      </c>
      <c r="AF109" s="34">
        <f t="shared" si="22"/>
        <v>1.9810606060606051</v>
      </c>
      <c r="AG109" s="3">
        <f t="shared" si="36"/>
        <v>1.2069564326686701</v>
      </c>
      <c r="AH109" s="5" t="s">
        <v>25</v>
      </c>
    </row>
    <row r="110" spans="1:35" x14ac:dyDescent="0.35">
      <c r="A110" s="2">
        <f t="shared" si="34"/>
        <v>128.0948975044563</v>
      </c>
      <c r="C110">
        <f t="shared" si="38"/>
        <v>87</v>
      </c>
      <c r="E110" s="8">
        <v>93</v>
      </c>
      <c r="F110" s="18" t="s">
        <v>20</v>
      </c>
      <c r="G110" s="4">
        <f t="shared" si="41"/>
        <v>14</v>
      </c>
      <c r="H110" s="60">
        <v>0</v>
      </c>
      <c r="I110" s="60">
        <v>0</v>
      </c>
      <c r="J110" s="60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4">
        <f t="shared" si="23"/>
        <v>0</v>
      </c>
      <c r="S110" s="10"/>
      <c r="T110" s="4">
        <f t="shared" si="24"/>
        <v>0</v>
      </c>
      <c r="U110" s="4">
        <f t="shared" si="25"/>
        <v>0</v>
      </c>
      <c r="V110" s="4">
        <f t="shared" si="26"/>
        <v>0</v>
      </c>
      <c r="W110" s="4">
        <f t="shared" si="27"/>
        <v>0</v>
      </c>
      <c r="X110" s="4">
        <f t="shared" si="28"/>
        <v>0</v>
      </c>
      <c r="Y110" s="4">
        <f t="shared" si="29"/>
        <v>0</v>
      </c>
      <c r="Z110" s="4">
        <f t="shared" si="30"/>
        <v>0</v>
      </c>
      <c r="AA110" s="4">
        <f t="shared" si="31"/>
        <v>0</v>
      </c>
      <c r="AB110" s="4">
        <f t="shared" si="32"/>
        <v>0</v>
      </c>
      <c r="AC110" s="4">
        <f t="shared" si="33"/>
        <v>0</v>
      </c>
      <c r="AD110" s="21">
        <f t="shared" si="42"/>
        <v>0</v>
      </c>
      <c r="AE110" s="3">
        <f t="shared" si="37"/>
        <v>2.2231961580086579</v>
      </c>
      <c r="AF110" s="34">
        <f t="shared" ref="AF110:AF173" si="43">+($A110-$A82)/28</f>
        <v>1.9810606060606051</v>
      </c>
      <c r="AG110" s="3">
        <f t="shared" si="36"/>
        <v>1.1222252116907954</v>
      </c>
      <c r="AH110" s="3"/>
      <c r="AI110" s="7"/>
    </row>
    <row r="111" spans="1:35" x14ac:dyDescent="0.35">
      <c r="A111" s="2">
        <f t="shared" si="34"/>
        <v>130.7350490196078</v>
      </c>
      <c r="C111">
        <f t="shared" si="38"/>
        <v>88</v>
      </c>
      <c r="E111" s="8">
        <v>94</v>
      </c>
      <c r="F111" s="18" t="s">
        <v>21</v>
      </c>
      <c r="G111" s="4">
        <f t="shared" si="41"/>
        <v>14</v>
      </c>
      <c r="H111" s="60">
        <v>0</v>
      </c>
      <c r="I111" s="60">
        <v>0</v>
      </c>
      <c r="J111" s="60">
        <v>10</v>
      </c>
      <c r="K111" s="18">
        <v>20</v>
      </c>
      <c r="L111" s="18">
        <v>25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4">
        <f t="shared" si="23"/>
        <v>55</v>
      </c>
      <c r="S111" s="10"/>
      <c r="T111" s="4">
        <f t="shared" si="24"/>
        <v>0</v>
      </c>
      <c r="U111" s="4">
        <f t="shared" si="25"/>
        <v>0</v>
      </c>
      <c r="V111" s="4">
        <f t="shared" si="26"/>
        <v>0.33333333333333326</v>
      </c>
      <c r="W111" s="4">
        <f t="shared" si="27"/>
        <v>0.8484848484848484</v>
      </c>
      <c r="X111" s="4">
        <f t="shared" si="28"/>
        <v>1.4583333333333333</v>
      </c>
      <c r="Y111" s="4">
        <f t="shared" si="29"/>
        <v>0</v>
      </c>
      <c r="Z111" s="4">
        <f t="shared" si="30"/>
        <v>0</v>
      </c>
      <c r="AA111" s="4">
        <f t="shared" si="31"/>
        <v>0</v>
      </c>
      <c r="AB111" s="4">
        <f t="shared" si="32"/>
        <v>0</v>
      </c>
      <c r="AC111" s="4">
        <f t="shared" si="33"/>
        <v>0</v>
      </c>
      <c r="AD111" s="21">
        <f t="shared" si="42"/>
        <v>2.6401515151515147</v>
      </c>
      <c r="AE111" s="3">
        <f t="shared" si="37"/>
        <v>2.2518411796536797</v>
      </c>
      <c r="AF111" s="34">
        <f t="shared" si="43"/>
        <v>2.0075757575757565</v>
      </c>
      <c r="AG111" s="3">
        <f t="shared" si="36"/>
        <v>1.1216718328840978</v>
      </c>
      <c r="AH111" s="3"/>
      <c r="AI111" s="7"/>
    </row>
    <row r="112" spans="1:35" x14ac:dyDescent="0.35">
      <c r="A112" s="2">
        <f t="shared" si="34"/>
        <v>130.7350490196078</v>
      </c>
      <c r="C112">
        <f t="shared" si="38"/>
        <v>89</v>
      </c>
      <c r="E112" s="8">
        <v>95</v>
      </c>
      <c r="F112" s="18" t="s">
        <v>20</v>
      </c>
      <c r="G112" s="4">
        <f t="shared" si="41"/>
        <v>14</v>
      </c>
      <c r="H112" s="60">
        <v>0</v>
      </c>
      <c r="I112" s="60">
        <v>0</v>
      </c>
      <c r="J112" s="60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4">
        <f t="shared" si="23"/>
        <v>0</v>
      </c>
      <c r="S112" s="10"/>
      <c r="T112" s="4">
        <f t="shared" si="24"/>
        <v>0</v>
      </c>
      <c r="U112" s="4">
        <f t="shared" si="25"/>
        <v>0</v>
      </c>
      <c r="V112" s="4">
        <f t="shared" si="26"/>
        <v>0</v>
      </c>
      <c r="W112" s="4">
        <f t="shared" si="27"/>
        <v>0</v>
      </c>
      <c r="X112" s="4">
        <f t="shared" si="28"/>
        <v>0</v>
      </c>
      <c r="Y112" s="4">
        <f t="shared" si="29"/>
        <v>0</v>
      </c>
      <c r="Z112" s="4">
        <f t="shared" si="30"/>
        <v>0</v>
      </c>
      <c r="AA112" s="4">
        <f t="shared" si="31"/>
        <v>0</v>
      </c>
      <c r="AB112" s="4">
        <f t="shared" si="32"/>
        <v>0</v>
      </c>
      <c r="AC112" s="4">
        <f t="shared" si="33"/>
        <v>0</v>
      </c>
      <c r="AD112" s="21">
        <f t="shared" si="42"/>
        <v>0</v>
      </c>
      <c r="AE112" s="3">
        <f t="shared" si="37"/>
        <v>2.084806331168831</v>
      </c>
      <c r="AF112" s="34">
        <f t="shared" si="43"/>
        <v>2.0075757575757565</v>
      </c>
      <c r="AG112" s="3">
        <f t="shared" si="36"/>
        <v>1.0384695687331542</v>
      </c>
      <c r="AH112" s="3"/>
      <c r="AI112" s="7"/>
    </row>
    <row r="113" spans="1:35" x14ac:dyDescent="0.35">
      <c r="A113" s="2">
        <f t="shared" si="34"/>
        <v>136.83845811051688</v>
      </c>
      <c r="C113">
        <f t="shared" si="38"/>
        <v>90</v>
      </c>
      <c r="E113" s="8">
        <v>96</v>
      </c>
      <c r="F113" s="18" t="s">
        <v>22</v>
      </c>
      <c r="G113" s="4">
        <f t="shared" si="41"/>
        <v>14</v>
      </c>
      <c r="H113" s="60">
        <v>0</v>
      </c>
      <c r="I113" s="60">
        <v>0</v>
      </c>
      <c r="J113" s="60">
        <v>5</v>
      </c>
      <c r="K113" s="18">
        <v>10</v>
      </c>
      <c r="L113" s="18">
        <v>10</v>
      </c>
      <c r="M113" s="18">
        <v>10</v>
      </c>
      <c r="N113" s="18">
        <v>15</v>
      </c>
      <c r="O113" s="18">
        <v>25</v>
      </c>
      <c r="P113" s="18">
        <v>0</v>
      </c>
      <c r="Q113" s="18">
        <v>0</v>
      </c>
      <c r="R113" s="4">
        <f t="shared" si="23"/>
        <v>75</v>
      </c>
      <c r="S113" s="10"/>
      <c r="T113" s="4">
        <f t="shared" si="24"/>
        <v>0</v>
      </c>
      <c r="U113" s="4">
        <f t="shared" si="25"/>
        <v>0</v>
      </c>
      <c r="V113" s="4">
        <f t="shared" si="26"/>
        <v>0.16666666666666663</v>
      </c>
      <c r="W113" s="4">
        <f t="shared" si="27"/>
        <v>0.4242424242424242</v>
      </c>
      <c r="X113" s="4">
        <f t="shared" si="28"/>
        <v>0.58333333333333326</v>
      </c>
      <c r="Y113" s="4">
        <f t="shared" si="29"/>
        <v>0.7</v>
      </c>
      <c r="Z113" s="4">
        <f t="shared" si="30"/>
        <v>1.3125</v>
      </c>
      <c r="AA113" s="4">
        <f t="shared" si="31"/>
        <v>2.9166666666666665</v>
      </c>
      <c r="AB113" s="4">
        <f t="shared" si="32"/>
        <v>0</v>
      </c>
      <c r="AC113" s="4">
        <f t="shared" si="33"/>
        <v>0</v>
      </c>
      <c r="AD113" s="21">
        <f t="shared" si="42"/>
        <v>6.103409090909091</v>
      </c>
      <c r="AE113" s="3">
        <f t="shared" si="37"/>
        <v>2.4312938311688308</v>
      </c>
      <c r="AF113" s="34">
        <f t="shared" si="43"/>
        <v>2.0732007575757558</v>
      </c>
      <c r="AG113" s="3">
        <f t="shared" si="36"/>
        <v>1.1727247456786587</v>
      </c>
      <c r="AH113" s="3"/>
      <c r="AI113" s="7"/>
    </row>
    <row r="114" spans="1:35" x14ac:dyDescent="0.35">
      <c r="A114" s="2">
        <f t="shared" si="34"/>
        <v>139.02027629233507</v>
      </c>
      <c r="C114">
        <f t="shared" si="38"/>
        <v>91</v>
      </c>
      <c r="E114" s="8">
        <v>97</v>
      </c>
      <c r="F114" s="18" t="s">
        <v>23</v>
      </c>
      <c r="G114" s="4">
        <f t="shared" si="41"/>
        <v>14</v>
      </c>
      <c r="H114" s="60">
        <v>0</v>
      </c>
      <c r="I114" s="60">
        <v>0</v>
      </c>
      <c r="J114" s="60">
        <v>5</v>
      </c>
      <c r="K114" s="18">
        <v>20</v>
      </c>
      <c r="L114" s="18">
        <v>20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4">
        <f t="shared" si="23"/>
        <v>45</v>
      </c>
      <c r="S114" s="10"/>
      <c r="T114" s="4">
        <f t="shared" si="24"/>
        <v>0</v>
      </c>
      <c r="U114" s="4">
        <f t="shared" si="25"/>
        <v>0</v>
      </c>
      <c r="V114" s="4">
        <f t="shared" si="26"/>
        <v>0.16666666666666663</v>
      </c>
      <c r="W114" s="4">
        <f t="shared" si="27"/>
        <v>0.8484848484848484</v>
      </c>
      <c r="X114" s="4">
        <f t="shared" si="28"/>
        <v>1.1666666666666665</v>
      </c>
      <c r="Y114" s="4">
        <f t="shared" si="29"/>
        <v>0</v>
      </c>
      <c r="Z114" s="4">
        <f t="shared" si="30"/>
        <v>0</v>
      </c>
      <c r="AA114" s="4">
        <f t="shared" si="31"/>
        <v>0</v>
      </c>
      <c r="AB114" s="4">
        <f t="shared" si="32"/>
        <v>0</v>
      </c>
      <c r="AC114" s="4">
        <f t="shared" si="33"/>
        <v>0</v>
      </c>
      <c r="AD114" s="21">
        <f t="shared" si="42"/>
        <v>2.1818181818181817</v>
      </c>
      <c r="AE114" s="3">
        <f t="shared" si="37"/>
        <v>2.4319805194805193</v>
      </c>
      <c r="AF114" s="34">
        <f t="shared" si="43"/>
        <v>2.0818587662337649</v>
      </c>
      <c r="AG114" s="3">
        <f t="shared" si="36"/>
        <v>1.1681774762656691</v>
      </c>
      <c r="AH114" s="3"/>
      <c r="AI114" s="7"/>
    </row>
    <row r="115" spans="1:35" x14ac:dyDescent="0.35">
      <c r="A115" s="2">
        <f t="shared" si="34"/>
        <v>139.02027629233507</v>
      </c>
      <c r="C115">
        <f t="shared" si="38"/>
        <v>92</v>
      </c>
      <c r="E115" s="8">
        <v>98</v>
      </c>
      <c r="F115" s="18" t="s">
        <v>23</v>
      </c>
      <c r="G115" s="4">
        <f t="shared" si="41"/>
        <v>14</v>
      </c>
      <c r="H115" s="60">
        <v>0</v>
      </c>
      <c r="I115" s="60">
        <v>0</v>
      </c>
      <c r="J115" s="60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4">
        <f t="shared" si="23"/>
        <v>0</v>
      </c>
      <c r="S115" s="10"/>
      <c r="T115" s="4">
        <f t="shared" si="24"/>
        <v>0</v>
      </c>
      <c r="U115" s="4">
        <f t="shared" si="25"/>
        <v>0</v>
      </c>
      <c r="V115" s="4">
        <f t="shared" si="26"/>
        <v>0</v>
      </c>
      <c r="W115" s="4">
        <f t="shared" si="27"/>
        <v>0</v>
      </c>
      <c r="X115" s="4">
        <f t="shared" si="28"/>
        <v>0</v>
      </c>
      <c r="Y115" s="4">
        <f t="shared" si="29"/>
        <v>0</v>
      </c>
      <c r="Z115" s="4">
        <f t="shared" si="30"/>
        <v>0</v>
      </c>
      <c r="AA115" s="4">
        <f t="shared" si="31"/>
        <v>0</v>
      </c>
      <c r="AB115" s="4">
        <f t="shared" si="32"/>
        <v>0</v>
      </c>
      <c r="AC115" s="4">
        <f t="shared" si="33"/>
        <v>0</v>
      </c>
      <c r="AD115" s="21">
        <f t="shared" si="42"/>
        <v>0</v>
      </c>
      <c r="AE115" s="3">
        <f t="shared" si="37"/>
        <v>2.2573563852813847</v>
      </c>
      <c r="AF115" s="34">
        <f t="shared" si="43"/>
        <v>2.0818587662337649</v>
      </c>
      <c r="AG115" s="3">
        <f t="shared" si="36"/>
        <v>1.0842985229805515</v>
      </c>
      <c r="AH115" s="3">
        <f>SUM(AD109:AD115)</f>
        <v>16.445454545454545</v>
      </c>
      <c r="AI115" s="7">
        <f>+AH115/AH108</f>
        <v>1.0852372144178375</v>
      </c>
    </row>
    <row r="116" spans="1:35" x14ac:dyDescent="0.35">
      <c r="A116" s="2">
        <f t="shared" si="34"/>
        <v>145.12368538324415</v>
      </c>
      <c r="C116">
        <f t="shared" si="38"/>
        <v>93</v>
      </c>
      <c r="E116" s="8">
        <v>99</v>
      </c>
      <c r="F116" s="18" t="s">
        <v>19</v>
      </c>
      <c r="G116" s="4">
        <f>+G115+1</f>
        <v>15</v>
      </c>
      <c r="H116" s="60">
        <v>0</v>
      </c>
      <c r="I116" s="60">
        <v>0</v>
      </c>
      <c r="J116" s="60">
        <v>5</v>
      </c>
      <c r="K116" s="18">
        <v>10</v>
      </c>
      <c r="L116" s="18">
        <v>10</v>
      </c>
      <c r="M116" s="18">
        <v>10</v>
      </c>
      <c r="N116" s="18">
        <v>15</v>
      </c>
      <c r="O116" s="18">
        <v>25</v>
      </c>
      <c r="P116" s="18">
        <v>0</v>
      </c>
      <c r="Q116" s="18">
        <v>0</v>
      </c>
      <c r="R116" s="4">
        <f t="shared" si="23"/>
        <v>75</v>
      </c>
      <c r="S116" s="10"/>
      <c r="T116" s="4">
        <f t="shared" si="24"/>
        <v>0</v>
      </c>
      <c r="U116" s="4">
        <f t="shared" si="25"/>
        <v>0</v>
      </c>
      <c r="V116" s="4">
        <f t="shared" si="26"/>
        <v>0.16666666666666663</v>
      </c>
      <c r="W116" s="4">
        <f t="shared" si="27"/>
        <v>0.4242424242424242</v>
      </c>
      <c r="X116" s="4">
        <f t="shared" si="28"/>
        <v>0.58333333333333326</v>
      </c>
      <c r="Y116" s="4">
        <f t="shared" si="29"/>
        <v>0.7</v>
      </c>
      <c r="Z116" s="4">
        <f t="shared" si="30"/>
        <v>1.3125</v>
      </c>
      <c r="AA116" s="4">
        <f t="shared" si="31"/>
        <v>2.9166666666666665</v>
      </c>
      <c r="AB116" s="4">
        <f t="shared" si="32"/>
        <v>0</v>
      </c>
      <c r="AC116" s="4">
        <f t="shared" si="33"/>
        <v>0</v>
      </c>
      <c r="AD116" s="21">
        <f t="shared" si="42"/>
        <v>6.103409090909091</v>
      </c>
      <c r="AE116" s="3">
        <f t="shared" si="37"/>
        <v>2.5956669372294376</v>
      </c>
      <c r="AF116" s="34">
        <f t="shared" si="43"/>
        <v>2.1422754329004312</v>
      </c>
      <c r="AG116" s="3">
        <f t="shared" si="36"/>
        <v>1.2116401548400146</v>
      </c>
      <c r="AH116" s="3"/>
      <c r="AI116" s="7"/>
    </row>
    <row r="117" spans="1:35" x14ac:dyDescent="0.35">
      <c r="A117" s="2">
        <f t="shared" si="34"/>
        <v>145.79035204991081</v>
      </c>
      <c r="C117">
        <f t="shared" si="38"/>
        <v>94</v>
      </c>
      <c r="E117" s="8">
        <v>100</v>
      </c>
      <c r="F117" s="18" t="s">
        <v>20</v>
      </c>
      <c r="G117" s="4">
        <f t="shared" si="41"/>
        <v>15</v>
      </c>
      <c r="H117" s="60">
        <v>0</v>
      </c>
      <c r="I117" s="60">
        <v>0</v>
      </c>
      <c r="J117" s="60">
        <v>20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4">
        <f t="shared" si="23"/>
        <v>20</v>
      </c>
      <c r="S117" s="10"/>
      <c r="T117" s="4">
        <f t="shared" si="24"/>
        <v>0</v>
      </c>
      <c r="U117" s="4">
        <f t="shared" si="25"/>
        <v>0</v>
      </c>
      <c r="V117" s="4">
        <f t="shared" si="26"/>
        <v>0.66666666666666652</v>
      </c>
      <c r="W117" s="4">
        <f t="shared" si="27"/>
        <v>0</v>
      </c>
      <c r="X117" s="4">
        <f t="shared" si="28"/>
        <v>0</v>
      </c>
      <c r="Y117" s="4">
        <f t="shared" si="29"/>
        <v>0</v>
      </c>
      <c r="Z117" s="4">
        <f t="shared" si="30"/>
        <v>0</v>
      </c>
      <c r="AA117" s="4">
        <f t="shared" si="31"/>
        <v>0</v>
      </c>
      <c r="AB117" s="4">
        <f t="shared" si="32"/>
        <v>0</v>
      </c>
      <c r="AC117" s="4">
        <f t="shared" si="33"/>
        <v>0</v>
      </c>
      <c r="AD117" s="21">
        <f t="shared" si="42"/>
        <v>0.66666666666666652</v>
      </c>
      <c r="AE117" s="3">
        <f t="shared" si="37"/>
        <v>2.530636634199134</v>
      </c>
      <c r="AF117" s="34">
        <f t="shared" si="43"/>
        <v>2.1660849567099549</v>
      </c>
      <c r="AG117" s="3">
        <f t="shared" si="36"/>
        <v>1.1682998057670337</v>
      </c>
      <c r="AH117" s="3"/>
      <c r="AI117" s="7"/>
    </row>
    <row r="118" spans="1:35" x14ac:dyDescent="0.35">
      <c r="A118" s="2">
        <f t="shared" si="34"/>
        <v>148.13883689839565</v>
      </c>
      <c r="C118">
        <f t="shared" si="38"/>
        <v>95</v>
      </c>
      <c r="E118" s="8">
        <v>101</v>
      </c>
      <c r="F118" s="18" t="s">
        <v>21</v>
      </c>
      <c r="G118" s="4">
        <f t="shared" si="41"/>
        <v>15</v>
      </c>
      <c r="H118" s="60">
        <v>0</v>
      </c>
      <c r="I118" s="60">
        <v>0</v>
      </c>
      <c r="J118" s="60">
        <v>10</v>
      </c>
      <c r="K118" s="18">
        <v>20</v>
      </c>
      <c r="L118" s="18">
        <v>20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4">
        <f t="shared" si="23"/>
        <v>50</v>
      </c>
      <c r="S118" s="10"/>
      <c r="T118" s="4">
        <f t="shared" si="24"/>
        <v>0</v>
      </c>
      <c r="U118" s="4">
        <f t="shared" si="25"/>
        <v>0</v>
      </c>
      <c r="V118" s="4">
        <f t="shared" si="26"/>
        <v>0.33333333333333326</v>
      </c>
      <c r="W118" s="4">
        <f t="shared" si="27"/>
        <v>0.8484848484848484</v>
      </c>
      <c r="X118" s="4">
        <f t="shared" si="28"/>
        <v>1.1666666666666665</v>
      </c>
      <c r="Y118" s="4">
        <f t="shared" si="29"/>
        <v>0</v>
      </c>
      <c r="Z118" s="4">
        <f t="shared" si="30"/>
        <v>0</v>
      </c>
      <c r="AA118" s="4">
        <f t="shared" si="31"/>
        <v>0</v>
      </c>
      <c r="AB118" s="4">
        <f t="shared" si="32"/>
        <v>0</v>
      </c>
      <c r="AC118" s="4">
        <f t="shared" si="33"/>
        <v>0</v>
      </c>
      <c r="AD118" s="21">
        <f t="shared" si="42"/>
        <v>2.3484848484848482</v>
      </c>
      <c r="AE118" s="3">
        <f t="shared" si="37"/>
        <v>2.4872578463203459</v>
      </c>
      <c r="AF118" s="34">
        <f t="shared" si="43"/>
        <v>2.1806953463203445</v>
      </c>
      <c r="AG118" s="3">
        <f t="shared" si="36"/>
        <v>1.1405801596803919</v>
      </c>
      <c r="AH118" s="3"/>
      <c r="AI118" s="7"/>
    </row>
    <row r="119" spans="1:35" x14ac:dyDescent="0.35">
      <c r="A119" s="2">
        <f t="shared" si="34"/>
        <v>148.13883689839565</v>
      </c>
      <c r="C119">
        <f t="shared" si="38"/>
        <v>96</v>
      </c>
      <c r="E119" s="8">
        <v>102</v>
      </c>
      <c r="F119" s="18" t="s">
        <v>20</v>
      </c>
      <c r="G119" s="4">
        <f t="shared" si="41"/>
        <v>15</v>
      </c>
      <c r="H119" s="60">
        <v>0</v>
      </c>
      <c r="I119" s="60">
        <v>0</v>
      </c>
      <c r="J119" s="60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4">
        <f t="shared" si="23"/>
        <v>0</v>
      </c>
      <c r="S119" s="10"/>
      <c r="T119" s="4">
        <f t="shared" si="24"/>
        <v>0</v>
      </c>
      <c r="U119" s="4">
        <f t="shared" si="25"/>
        <v>0</v>
      </c>
      <c r="V119" s="4">
        <f t="shared" si="26"/>
        <v>0</v>
      </c>
      <c r="W119" s="4">
        <f t="shared" si="27"/>
        <v>0</v>
      </c>
      <c r="X119" s="4">
        <f t="shared" si="28"/>
        <v>0</v>
      </c>
      <c r="Y119" s="4">
        <f t="shared" si="29"/>
        <v>0</v>
      </c>
      <c r="Z119" s="4">
        <f t="shared" si="30"/>
        <v>0</v>
      </c>
      <c r="AA119" s="4">
        <f t="shared" si="31"/>
        <v>0</v>
      </c>
      <c r="AB119" s="4">
        <f t="shared" si="32"/>
        <v>0</v>
      </c>
      <c r="AC119" s="4">
        <f t="shared" si="33"/>
        <v>0</v>
      </c>
      <c r="AD119" s="21">
        <f t="shared" si="42"/>
        <v>0</v>
      </c>
      <c r="AE119" s="3">
        <f t="shared" si="37"/>
        <v>2.3025325216450221</v>
      </c>
      <c r="AF119" s="34">
        <f t="shared" si="43"/>
        <v>2.1806953463203445</v>
      </c>
      <c r="AG119" s="3">
        <f t="shared" si="36"/>
        <v>1.055870791640044</v>
      </c>
      <c r="AH119" s="3"/>
      <c r="AI119" s="7"/>
    </row>
    <row r="120" spans="1:35" x14ac:dyDescent="0.35">
      <c r="A120" s="2">
        <f t="shared" si="34"/>
        <v>154.82557932263808</v>
      </c>
      <c r="C120">
        <f t="shared" si="38"/>
        <v>97</v>
      </c>
      <c r="E120" s="8">
        <v>103</v>
      </c>
      <c r="F120" s="18" t="s">
        <v>22</v>
      </c>
      <c r="G120" s="4">
        <f t="shared" si="41"/>
        <v>15</v>
      </c>
      <c r="H120" s="60">
        <v>0</v>
      </c>
      <c r="I120" s="60">
        <v>0</v>
      </c>
      <c r="J120" s="60">
        <v>5</v>
      </c>
      <c r="K120" s="18">
        <v>10</v>
      </c>
      <c r="L120" s="18">
        <v>10</v>
      </c>
      <c r="M120" s="18">
        <v>10</v>
      </c>
      <c r="N120" s="18">
        <v>15</v>
      </c>
      <c r="O120" s="18">
        <v>30</v>
      </c>
      <c r="P120" s="18">
        <v>0</v>
      </c>
      <c r="Q120" s="18">
        <v>0</v>
      </c>
      <c r="R120" s="4">
        <f t="shared" si="23"/>
        <v>80</v>
      </c>
      <c r="S120" s="10"/>
      <c r="T120" s="4">
        <f t="shared" si="24"/>
        <v>0</v>
      </c>
      <c r="U120" s="4">
        <f t="shared" si="25"/>
        <v>0</v>
      </c>
      <c r="V120" s="4">
        <f t="shared" si="26"/>
        <v>0.16666666666666663</v>
      </c>
      <c r="W120" s="4">
        <f t="shared" si="27"/>
        <v>0.4242424242424242</v>
      </c>
      <c r="X120" s="4">
        <f t="shared" si="28"/>
        <v>0.58333333333333326</v>
      </c>
      <c r="Y120" s="4">
        <f t="shared" si="29"/>
        <v>0.7</v>
      </c>
      <c r="Z120" s="4">
        <f t="shared" si="30"/>
        <v>1.3125</v>
      </c>
      <c r="AA120" s="4">
        <f t="shared" si="31"/>
        <v>3.4999999999999996</v>
      </c>
      <c r="AB120" s="4">
        <f t="shared" si="32"/>
        <v>0</v>
      </c>
      <c r="AC120" s="4">
        <f t="shared" si="33"/>
        <v>0</v>
      </c>
      <c r="AD120" s="21">
        <f t="shared" si="42"/>
        <v>6.6867424242424232</v>
      </c>
      <c r="AE120" s="3">
        <f t="shared" si="37"/>
        <v>2.6747819264069261</v>
      </c>
      <c r="AF120" s="34">
        <f t="shared" si="43"/>
        <v>2.2463203463203447</v>
      </c>
      <c r="AG120" s="3">
        <f t="shared" si="36"/>
        <v>1.1907393042975531</v>
      </c>
      <c r="AH120" s="3"/>
      <c r="AI120" s="7"/>
    </row>
    <row r="121" spans="1:35" x14ac:dyDescent="0.35">
      <c r="A121" s="2">
        <f t="shared" si="34"/>
        <v>157.00739750445626</v>
      </c>
      <c r="C121">
        <f t="shared" si="38"/>
        <v>98</v>
      </c>
      <c r="E121" s="8">
        <v>104</v>
      </c>
      <c r="F121" s="18" t="s">
        <v>23</v>
      </c>
      <c r="G121" s="4">
        <f t="shared" si="41"/>
        <v>15</v>
      </c>
      <c r="H121" s="60">
        <v>0</v>
      </c>
      <c r="I121" s="60">
        <v>0</v>
      </c>
      <c r="J121" s="60">
        <v>5</v>
      </c>
      <c r="K121" s="18">
        <v>20</v>
      </c>
      <c r="L121" s="18">
        <v>20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4">
        <f t="shared" si="23"/>
        <v>45</v>
      </c>
      <c r="S121" s="10"/>
      <c r="T121" s="4">
        <f t="shared" si="24"/>
        <v>0</v>
      </c>
      <c r="U121" s="4">
        <f t="shared" si="25"/>
        <v>0</v>
      </c>
      <c r="V121" s="4">
        <f t="shared" si="26"/>
        <v>0.16666666666666663</v>
      </c>
      <c r="W121" s="4">
        <f t="shared" si="27"/>
        <v>0.8484848484848484</v>
      </c>
      <c r="X121" s="4">
        <f t="shared" si="28"/>
        <v>1.1666666666666665</v>
      </c>
      <c r="Y121" s="4">
        <f t="shared" si="29"/>
        <v>0</v>
      </c>
      <c r="Z121" s="4">
        <f t="shared" si="30"/>
        <v>0</v>
      </c>
      <c r="AA121" s="4">
        <f t="shared" si="31"/>
        <v>0</v>
      </c>
      <c r="AB121" s="4">
        <f t="shared" si="32"/>
        <v>0</v>
      </c>
      <c r="AC121" s="4">
        <f t="shared" si="33"/>
        <v>0</v>
      </c>
      <c r="AD121" s="21">
        <f t="shared" si="42"/>
        <v>2.1818181818181817</v>
      </c>
      <c r="AE121" s="3">
        <f t="shared" si="37"/>
        <v>2.6450757575757571</v>
      </c>
      <c r="AF121" s="34">
        <f t="shared" si="43"/>
        <v>2.2668831168831152</v>
      </c>
      <c r="AG121" s="3">
        <f t="shared" si="36"/>
        <v>1.1668337630096446</v>
      </c>
      <c r="AH121" s="3"/>
      <c r="AI121" s="7"/>
    </row>
    <row r="122" spans="1:35" x14ac:dyDescent="0.35">
      <c r="A122" s="2">
        <f t="shared" si="34"/>
        <v>157.00739750445626</v>
      </c>
      <c r="C122">
        <f t="shared" si="38"/>
        <v>99</v>
      </c>
      <c r="E122" s="8">
        <v>105</v>
      </c>
      <c r="F122" s="18" t="s">
        <v>23</v>
      </c>
      <c r="G122" s="4">
        <f t="shared" si="41"/>
        <v>15</v>
      </c>
      <c r="H122" s="60">
        <v>0</v>
      </c>
      <c r="I122" s="60">
        <v>0</v>
      </c>
      <c r="J122" s="60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4">
        <f t="shared" si="23"/>
        <v>0</v>
      </c>
      <c r="S122" s="10"/>
      <c r="T122" s="4">
        <f t="shared" si="24"/>
        <v>0</v>
      </c>
      <c r="U122" s="4">
        <f t="shared" si="25"/>
        <v>0</v>
      </c>
      <c r="V122" s="4">
        <f t="shared" si="26"/>
        <v>0</v>
      </c>
      <c r="W122" s="4">
        <f t="shared" si="27"/>
        <v>0</v>
      </c>
      <c r="X122" s="4">
        <f t="shared" si="28"/>
        <v>0</v>
      </c>
      <c r="Y122" s="4">
        <f t="shared" si="29"/>
        <v>0</v>
      </c>
      <c r="Z122" s="4">
        <f t="shared" si="30"/>
        <v>0</v>
      </c>
      <c r="AA122" s="4">
        <f t="shared" si="31"/>
        <v>0</v>
      </c>
      <c r="AB122" s="4">
        <f t="shared" si="32"/>
        <v>0</v>
      </c>
      <c r="AC122" s="4">
        <f t="shared" si="33"/>
        <v>0</v>
      </c>
      <c r="AD122" s="21">
        <f t="shared" si="42"/>
        <v>0</v>
      </c>
      <c r="AE122" s="3">
        <f t="shared" si="37"/>
        <v>2.4541004329004323</v>
      </c>
      <c r="AF122" s="34">
        <f t="shared" si="43"/>
        <v>2.2668831168831152</v>
      </c>
      <c r="AG122" s="3">
        <f t="shared" si="36"/>
        <v>1.0825879881600311</v>
      </c>
      <c r="AH122" s="3">
        <f>SUM(AD116:AD122)</f>
        <v>17.98712121212121</v>
      </c>
      <c r="AI122" s="7">
        <f>+AH122/AH115</f>
        <v>1.0937442417541918</v>
      </c>
    </row>
    <row r="123" spans="1:35" x14ac:dyDescent="0.35">
      <c r="A123" s="2">
        <f t="shared" si="34"/>
        <v>163.25663992869869</v>
      </c>
      <c r="C123">
        <f t="shared" si="38"/>
        <v>100</v>
      </c>
      <c r="E123" s="8">
        <v>106</v>
      </c>
      <c r="F123" s="18" t="s">
        <v>19</v>
      </c>
      <c r="G123" s="4">
        <f>+G122+1</f>
        <v>16</v>
      </c>
      <c r="H123" s="60">
        <v>0</v>
      </c>
      <c r="I123" s="60">
        <v>0</v>
      </c>
      <c r="J123" s="60">
        <v>5</v>
      </c>
      <c r="K123" s="18">
        <v>10</v>
      </c>
      <c r="L123" s="18">
        <v>10</v>
      </c>
      <c r="M123" s="18">
        <v>10</v>
      </c>
      <c r="N123" s="18">
        <v>10</v>
      </c>
      <c r="O123" s="18">
        <v>30</v>
      </c>
      <c r="P123" s="18">
        <v>0</v>
      </c>
      <c r="Q123" s="18">
        <v>0</v>
      </c>
      <c r="R123" s="4">
        <f t="shared" si="23"/>
        <v>75</v>
      </c>
      <c r="S123" s="10"/>
      <c r="T123" s="4">
        <f t="shared" si="24"/>
        <v>0</v>
      </c>
      <c r="U123" s="4">
        <f t="shared" si="25"/>
        <v>0</v>
      </c>
      <c r="V123" s="4">
        <f t="shared" si="26"/>
        <v>0.16666666666666663</v>
      </c>
      <c r="W123" s="4">
        <f t="shared" si="27"/>
        <v>0.4242424242424242</v>
      </c>
      <c r="X123" s="4">
        <f t="shared" si="28"/>
        <v>0.58333333333333326</v>
      </c>
      <c r="Y123" s="4">
        <f t="shared" si="29"/>
        <v>0.7</v>
      </c>
      <c r="Z123" s="4">
        <f t="shared" si="30"/>
        <v>0.875</v>
      </c>
      <c r="AA123" s="4">
        <f t="shared" si="31"/>
        <v>3.4999999999999996</v>
      </c>
      <c r="AB123" s="4">
        <f t="shared" si="32"/>
        <v>0</v>
      </c>
      <c r="AC123" s="4">
        <f t="shared" si="33"/>
        <v>0</v>
      </c>
      <c r="AD123" s="21">
        <f t="shared" ref="AD123:AD186" si="44">SUM(T123:AC123)</f>
        <v>6.2492424242424232</v>
      </c>
      <c r="AE123" s="3">
        <f t="shared" si="37"/>
        <v>2.7431044372294369</v>
      </c>
      <c r="AF123" s="34">
        <f t="shared" si="43"/>
        <v>2.3168831168831154</v>
      </c>
      <c r="AG123" s="3">
        <f t="shared" si="36"/>
        <v>1.1839632380418541</v>
      </c>
      <c r="AH123" s="3"/>
      <c r="AI123" s="7"/>
    </row>
    <row r="124" spans="1:35" x14ac:dyDescent="0.35">
      <c r="A124" s="2">
        <f t="shared" si="34"/>
        <v>164.08997326203203</v>
      </c>
      <c r="C124">
        <f t="shared" si="38"/>
        <v>101</v>
      </c>
      <c r="E124" s="8">
        <v>107</v>
      </c>
      <c r="F124" s="18" t="s">
        <v>20</v>
      </c>
      <c r="G124" s="4">
        <f t="shared" si="41"/>
        <v>16</v>
      </c>
      <c r="H124" s="60">
        <v>0</v>
      </c>
      <c r="I124" s="60">
        <v>0</v>
      </c>
      <c r="J124" s="60">
        <v>25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4">
        <f t="shared" si="23"/>
        <v>25</v>
      </c>
      <c r="S124" s="10"/>
      <c r="T124" s="4">
        <f t="shared" si="24"/>
        <v>0</v>
      </c>
      <c r="U124" s="4">
        <f t="shared" si="25"/>
        <v>0</v>
      </c>
      <c r="V124" s="4">
        <f t="shared" si="26"/>
        <v>0.83333333333333315</v>
      </c>
      <c r="W124" s="4">
        <f t="shared" si="27"/>
        <v>0</v>
      </c>
      <c r="X124" s="4">
        <f t="shared" si="28"/>
        <v>0</v>
      </c>
      <c r="Y124" s="4">
        <f t="shared" si="29"/>
        <v>0</v>
      </c>
      <c r="Z124" s="4">
        <f t="shared" si="30"/>
        <v>0</v>
      </c>
      <c r="AA124" s="4">
        <f t="shared" si="31"/>
        <v>0</v>
      </c>
      <c r="AB124" s="4">
        <f t="shared" si="32"/>
        <v>0</v>
      </c>
      <c r="AC124" s="4">
        <f t="shared" si="33"/>
        <v>0</v>
      </c>
      <c r="AD124" s="21">
        <f t="shared" si="44"/>
        <v>0.83333333333333315</v>
      </c>
      <c r="AE124" s="3">
        <f t="shared" si="37"/>
        <v>2.628469967532467</v>
      </c>
      <c r="AF124" s="34">
        <f t="shared" si="43"/>
        <v>2.3466450216450205</v>
      </c>
      <c r="AG124" s="3">
        <f t="shared" si="36"/>
        <v>1.1200969653645716</v>
      </c>
      <c r="AH124" s="3"/>
      <c r="AI124" s="7"/>
    </row>
    <row r="125" spans="1:35" x14ac:dyDescent="0.35">
      <c r="A125" s="2">
        <f t="shared" si="34"/>
        <v>166.809670231729</v>
      </c>
      <c r="C125">
        <f t="shared" si="38"/>
        <v>102</v>
      </c>
      <c r="E125" s="8">
        <v>108</v>
      </c>
      <c r="F125" s="18" t="s">
        <v>21</v>
      </c>
      <c r="G125" s="4">
        <f t="shared" si="41"/>
        <v>16</v>
      </c>
      <c r="H125" s="60">
        <v>0</v>
      </c>
      <c r="I125" s="60">
        <v>0</v>
      </c>
      <c r="J125" s="60">
        <v>10</v>
      </c>
      <c r="K125" s="18">
        <v>15</v>
      </c>
      <c r="L125" s="18">
        <v>30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4">
        <f t="shared" si="23"/>
        <v>55</v>
      </c>
      <c r="S125" s="10"/>
      <c r="T125" s="4">
        <f t="shared" si="24"/>
        <v>0</v>
      </c>
      <c r="U125" s="4">
        <f t="shared" si="25"/>
        <v>0</v>
      </c>
      <c r="V125" s="4">
        <f t="shared" si="26"/>
        <v>0.33333333333333326</v>
      </c>
      <c r="W125" s="4">
        <f t="shared" si="27"/>
        <v>0.63636363636363624</v>
      </c>
      <c r="X125" s="4">
        <f t="shared" si="28"/>
        <v>1.7499999999999998</v>
      </c>
      <c r="Y125" s="4">
        <f t="shared" si="29"/>
        <v>0</v>
      </c>
      <c r="Z125" s="4">
        <f t="shared" si="30"/>
        <v>0</v>
      </c>
      <c r="AA125" s="4">
        <f t="shared" si="31"/>
        <v>0</v>
      </c>
      <c r="AB125" s="4">
        <f t="shared" si="32"/>
        <v>0</v>
      </c>
      <c r="AC125" s="4">
        <f t="shared" si="33"/>
        <v>0</v>
      </c>
      <c r="AD125" s="21">
        <f t="shared" si="44"/>
        <v>2.7196969696969693</v>
      </c>
      <c r="AE125" s="3">
        <f t="shared" si="37"/>
        <v>2.672830086580086</v>
      </c>
      <c r="AF125" s="34">
        <f t="shared" si="43"/>
        <v>2.3807359307359297</v>
      </c>
      <c r="AG125" s="3">
        <f t="shared" si="36"/>
        <v>1.122690699154469</v>
      </c>
      <c r="AH125" s="3"/>
      <c r="AI125" s="7"/>
    </row>
    <row r="126" spans="1:35" x14ac:dyDescent="0.35">
      <c r="A126" s="2">
        <f t="shared" si="34"/>
        <v>166.809670231729</v>
      </c>
      <c r="C126">
        <f t="shared" si="38"/>
        <v>103</v>
      </c>
      <c r="E126" s="8">
        <v>109</v>
      </c>
      <c r="F126" s="18" t="s">
        <v>20</v>
      </c>
      <c r="G126" s="4">
        <f t="shared" si="41"/>
        <v>16</v>
      </c>
      <c r="H126" s="60">
        <v>0</v>
      </c>
      <c r="I126" s="60">
        <v>0</v>
      </c>
      <c r="J126" s="60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4">
        <f t="shared" si="23"/>
        <v>0</v>
      </c>
      <c r="S126" s="10"/>
      <c r="T126" s="4">
        <f t="shared" si="24"/>
        <v>0</v>
      </c>
      <c r="U126" s="4">
        <f t="shared" si="25"/>
        <v>0</v>
      </c>
      <c r="V126" s="4">
        <f t="shared" si="26"/>
        <v>0</v>
      </c>
      <c r="W126" s="4">
        <f t="shared" si="27"/>
        <v>0</v>
      </c>
      <c r="X126" s="4">
        <f t="shared" si="28"/>
        <v>0</v>
      </c>
      <c r="Y126" s="4">
        <f t="shared" si="29"/>
        <v>0</v>
      </c>
      <c r="Z126" s="4">
        <f t="shared" si="30"/>
        <v>0</v>
      </c>
      <c r="AA126" s="4">
        <f t="shared" si="31"/>
        <v>0</v>
      </c>
      <c r="AB126" s="4">
        <f t="shared" si="32"/>
        <v>0</v>
      </c>
      <c r="AC126" s="4">
        <f t="shared" si="33"/>
        <v>0</v>
      </c>
      <c r="AD126" s="21">
        <f t="shared" si="44"/>
        <v>0</v>
      </c>
      <c r="AE126" s="3">
        <f t="shared" si="37"/>
        <v>2.4746959415584411</v>
      </c>
      <c r="AF126" s="34">
        <f t="shared" si="43"/>
        <v>2.3807359307359297</v>
      </c>
      <c r="AG126" s="3">
        <f t="shared" si="36"/>
        <v>1.0394667924356762</v>
      </c>
      <c r="AH126" s="3"/>
      <c r="AI126" s="7"/>
    </row>
    <row r="127" spans="1:35" x14ac:dyDescent="0.35">
      <c r="A127" s="2">
        <f t="shared" si="34"/>
        <v>174.07974598930477</v>
      </c>
      <c r="C127">
        <f t="shared" si="38"/>
        <v>104</v>
      </c>
      <c r="E127" s="8">
        <v>110</v>
      </c>
      <c r="F127" s="18" t="s">
        <v>22</v>
      </c>
      <c r="G127" s="4">
        <f t="shared" si="41"/>
        <v>16</v>
      </c>
      <c r="H127" s="60">
        <v>0</v>
      </c>
      <c r="I127" s="60">
        <v>0</v>
      </c>
      <c r="J127" s="60">
        <v>5</v>
      </c>
      <c r="K127" s="18">
        <v>10</v>
      </c>
      <c r="L127" s="18">
        <v>10</v>
      </c>
      <c r="M127" s="18">
        <v>10</v>
      </c>
      <c r="N127" s="18">
        <v>15</v>
      </c>
      <c r="O127" s="18">
        <v>35</v>
      </c>
      <c r="P127" s="18">
        <v>0</v>
      </c>
      <c r="Q127" s="18">
        <v>0</v>
      </c>
      <c r="R127" s="4">
        <f t="shared" si="23"/>
        <v>85</v>
      </c>
      <c r="S127" s="10"/>
      <c r="T127" s="4">
        <f t="shared" si="24"/>
        <v>0</v>
      </c>
      <c r="U127" s="4">
        <f t="shared" si="25"/>
        <v>0</v>
      </c>
      <c r="V127" s="4">
        <f t="shared" si="26"/>
        <v>0.16666666666666663</v>
      </c>
      <c r="W127" s="4">
        <f t="shared" si="27"/>
        <v>0.4242424242424242</v>
      </c>
      <c r="X127" s="4">
        <f t="shared" si="28"/>
        <v>0.58333333333333326</v>
      </c>
      <c r="Y127" s="4">
        <f t="shared" si="29"/>
        <v>0.7</v>
      </c>
      <c r="Z127" s="4">
        <f t="shared" si="30"/>
        <v>1.3125</v>
      </c>
      <c r="AA127" s="4">
        <f t="shared" si="31"/>
        <v>4.083333333333333</v>
      </c>
      <c r="AB127" s="4">
        <f t="shared" si="32"/>
        <v>0</v>
      </c>
      <c r="AC127" s="4">
        <f t="shared" si="33"/>
        <v>0</v>
      </c>
      <c r="AD127" s="21">
        <f t="shared" si="44"/>
        <v>7.2700757575757571</v>
      </c>
      <c r="AE127" s="3">
        <f t="shared" si="37"/>
        <v>2.8769531926406922</v>
      </c>
      <c r="AF127" s="34">
        <f t="shared" si="43"/>
        <v>2.4484442640692632</v>
      </c>
      <c r="AG127" s="3">
        <f t="shared" si="36"/>
        <v>1.1750127355806157</v>
      </c>
      <c r="AH127" s="3"/>
      <c r="AI127" s="7"/>
    </row>
    <row r="128" spans="1:35" x14ac:dyDescent="0.35">
      <c r="A128" s="2">
        <f t="shared" si="34"/>
        <v>176.26156417112296</v>
      </c>
      <c r="C128">
        <f t="shared" si="38"/>
        <v>105</v>
      </c>
      <c r="E128" s="8">
        <v>111</v>
      </c>
      <c r="F128" s="18" t="s">
        <v>23</v>
      </c>
      <c r="G128" s="4">
        <f t="shared" si="41"/>
        <v>16</v>
      </c>
      <c r="H128" s="60">
        <v>0</v>
      </c>
      <c r="I128" s="60">
        <v>0</v>
      </c>
      <c r="J128" s="60">
        <v>5</v>
      </c>
      <c r="K128" s="18">
        <v>20</v>
      </c>
      <c r="L128" s="18">
        <v>20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4">
        <f t="shared" si="23"/>
        <v>45</v>
      </c>
      <c r="S128" s="10"/>
      <c r="T128" s="4">
        <f t="shared" si="24"/>
        <v>0</v>
      </c>
      <c r="U128" s="4">
        <f t="shared" si="25"/>
        <v>0</v>
      </c>
      <c r="V128" s="4">
        <f t="shared" si="26"/>
        <v>0.16666666666666663</v>
      </c>
      <c r="W128" s="4">
        <f t="shared" si="27"/>
        <v>0.8484848484848484</v>
      </c>
      <c r="X128" s="4">
        <f t="shared" si="28"/>
        <v>1.1666666666666665</v>
      </c>
      <c r="Y128" s="4">
        <f t="shared" si="29"/>
        <v>0</v>
      </c>
      <c r="Z128" s="4">
        <f t="shared" si="30"/>
        <v>0</v>
      </c>
      <c r="AA128" s="4">
        <f t="shared" si="31"/>
        <v>0</v>
      </c>
      <c r="AB128" s="4">
        <f t="shared" si="32"/>
        <v>0</v>
      </c>
      <c r="AC128" s="4">
        <f t="shared" si="33"/>
        <v>0</v>
      </c>
      <c r="AD128" s="21">
        <f t="shared" si="44"/>
        <v>2.1818181818181817</v>
      </c>
      <c r="AE128" s="3">
        <f t="shared" si="37"/>
        <v>2.8336715367965364</v>
      </c>
      <c r="AF128" s="34">
        <f t="shared" si="43"/>
        <v>2.4585903679653676</v>
      </c>
      <c r="AG128" s="3">
        <f t="shared" si="36"/>
        <v>1.1525594396359615</v>
      </c>
      <c r="AH128" s="3"/>
      <c r="AI128" s="7"/>
    </row>
    <row r="129" spans="1:35" x14ac:dyDescent="0.35">
      <c r="A129" s="2">
        <f t="shared" si="34"/>
        <v>176.26156417112296</v>
      </c>
      <c r="C129">
        <f t="shared" si="38"/>
        <v>106</v>
      </c>
      <c r="E129" s="8">
        <v>112</v>
      </c>
      <c r="F129" s="18" t="s">
        <v>23</v>
      </c>
      <c r="G129" s="4">
        <f t="shared" si="41"/>
        <v>16</v>
      </c>
      <c r="H129" s="60">
        <v>0</v>
      </c>
      <c r="I129" s="60">
        <v>0</v>
      </c>
      <c r="J129" s="60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4">
        <f t="shared" si="23"/>
        <v>0</v>
      </c>
      <c r="S129" s="10"/>
      <c r="T129" s="4">
        <f t="shared" si="24"/>
        <v>0</v>
      </c>
      <c r="U129" s="4">
        <f t="shared" si="25"/>
        <v>0</v>
      </c>
      <c r="V129" s="4">
        <f t="shared" si="26"/>
        <v>0</v>
      </c>
      <c r="W129" s="4">
        <f t="shared" si="27"/>
        <v>0</v>
      </c>
      <c r="X129" s="4">
        <f t="shared" si="28"/>
        <v>0</v>
      </c>
      <c r="Y129" s="4">
        <f t="shared" si="29"/>
        <v>0</v>
      </c>
      <c r="Z129" s="4">
        <f t="shared" si="30"/>
        <v>0</v>
      </c>
      <c r="AA129" s="4">
        <f t="shared" si="31"/>
        <v>0</v>
      </c>
      <c r="AB129" s="4">
        <f t="shared" si="32"/>
        <v>0</v>
      </c>
      <c r="AC129" s="4">
        <f t="shared" si="33"/>
        <v>0</v>
      </c>
      <c r="AD129" s="21">
        <f t="shared" si="44"/>
        <v>0</v>
      </c>
      <c r="AE129" s="3">
        <f t="shared" si="37"/>
        <v>2.6291623917748916</v>
      </c>
      <c r="AF129" s="34">
        <f t="shared" si="43"/>
        <v>2.4585903679653676</v>
      </c>
      <c r="AG129" s="3">
        <f t="shared" si="36"/>
        <v>1.0693779761085953</v>
      </c>
      <c r="AH129" s="3">
        <f>SUM(AD123:AD129)</f>
        <v>19.254166666666663</v>
      </c>
      <c r="AI129" s="7">
        <f>+AH129/AH122</f>
        <v>1.070441814429516</v>
      </c>
    </row>
    <row r="130" spans="1:35" x14ac:dyDescent="0.35">
      <c r="A130" s="2">
        <f t="shared" si="34"/>
        <v>183.53163992869872</v>
      </c>
      <c r="C130">
        <f t="shared" si="38"/>
        <v>107</v>
      </c>
      <c r="E130" s="8">
        <v>113</v>
      </c>
      <c r="F130" s="18" t="s">
        <v>19</v>
      </c>
      <c r="G130" s="4">
        <f>+G129+1</f>
        <v>17</v>
      </c>
      <c r="H130" s="60">
        <v>0</v>
      </c>
      <c r="I130" s="60">
        <v>0</v>
      </c>
      <c r="J130" s="60">
        <v>5</v>
      </c>
      <c r="K130" s="18">
        <v>10</v>
      </c>
      <c r="L130" s="18">
        <v>10</v>
      </c>
      <c r="M130" s="18">
        <v>10</v>
      </c>
      <c r="N130" s="18">
        <v>15</v>
      </c>
      <c r="O130" s="18">
        <v>35</v>
      </c>
      <c r="P130" s="18">
        <v>0</v>
      </c>
      <c r="Q130" s="18">
        <v>0</v>
      </c>
      <c r="R130" s="4">
        <f t="shared" si="23"/>
        <v>85</v>
      </c>
      <c r="S130" s="10"/>
      <c r="T130" s="4">
        <f t="shared" si="24"/>
        <v>0</v>
      </c>
      <c r="U130" s="4">
        <f t="shared" si="25"/>
        <v>0</v>
      </c>
      <c r="V130" s="4">
        <f t="shared" si="26"/>
        <v>0.16666666666666663</v>
      </c>
      <c r="W130" s="4">
        <f t="shared" si="27"/>
        <v>0.4242424242424242</v>
      </c>
      <c r="X130" s="4">
        <f t="shared" si="28"/>
        <v>0.58333333333333326</v>
      </c>
      <c r="Y130" s="4">
        <f t="shared" si="29"/>
        <v>0.7</v>
      </c>
      <c r="Z130" s="4">
        <f t="shared" si="30"/>
        <v>1.3125</v>
      </c>
      <c r="AA130" s="4">
        <f t="shared" si="31"/>
        <v>4.083333333333333</v>
      </c>
      <c r="AB130" s="4">
        <f t="shared" si="32"/>
        <v>0</v>
      </c>
      <c r="AC130" s="4">
        <f t="shared" si="33"/>
        <v>0</v>
      </c>
      <c r="AD130" s="21">
        <f t="shared" si="44"/>
        <v>7.2700757575757571</v>
      </c>
      <c r="AE130" s="3">
        <f t="shared" si="37"/>
        <v>3.0686593614718616</v>
      </c>
      <c r="AF130" s="34">
        <f t="shared" si="43"/>
        <v>2.541923701298701</v>
      </c>
      <c r="AG130" s="3">
        <f t="shared" si="36"/>
        <v>1.2072193039877808</v>
      </c>
      <c r="AH130" s="3"/>
      <c r="AI130" s="7"/>
    </row>
    <row r="131" spans="1:35" x14ac:dyDescent="0.35">
      <c r="A131" s="2">
        <f t="shared" si="34"/>
        <v>184.53163992869872</v>
      </c>
      <c r="C131">
        <f t="shared" si="38"/>
        <v>108</v>
      </c>
      <c r="E131" s="8">
        <v>114</v>
      </c>
      <c r="F131" s="18" t="s">
        <v>20</v>
      </c>
      <c r="G131" s="4">
        <f t="shared" si="41"/>
        <v>17</v>
      </c>
      <c r="H131" s="60">
        <v>0</v>
      </c>
      <c r="I131" s="60">
        <v>0</v>
      </c>
      <c r="J131" s="60">
        <v>30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4">
        <f t="shared" si="23"/>
        <v>30</v>
      </c>
      <c r="S131" s="10"/>
      <c r="T131" s="4">
        <f t="shared" si="24"/>
        <v>0</v>
      </c>
      <c r="U131" s="4">
        <f t="shared" si="25"/>
        <v>0</v>
      </c>
      <c r="V131" s="4">
        <f t="shared" si="26"/>
        <v>0.99999999999999978</v>
      </c>
      <c r="W131" s="4">
        <f t="shared" si="27"/>
        <v>0</v>
      </c>
      <c r="X131" s="4">
        <f t="shared" si="28"/>
        <v>0</v>
      </c>
      <c r="Y131" s="4">
        <f t="shared" si="29"/>
        <v>0</v>
      </c>
      <c r="Z131" s="4">
        <f t="shared" si="30"/>
        <v>0</v>
      </c>
      <c r="AA131" s="4">
        <f t="shared" si="31"/>
        <v>0</v>
      </c>
      <c r="AB131" s="4">
        <f t="shared" si="32"/>
        <v>0</v>
      </c>
      <c r="AC131" s="4">
        <f t="shared" si="33"/>
        <v>0</v>
      </c>
      <c r="AD131" s="21">
        <f t="shared" si="44"/>
        <v>0.99999999999999978</v>
      </c>
      <c r="AE131" s="3">
        <f t="shared" si="37"/>
        <v>2.9436328463203458</v>
      </c>
      <c r="AF131" s="34">
        <f t="shared" si="43"/>
        <v>2.5776379870129871</v>
      </c>
      <c r="AG131" s="3">
        <f t="shared" si="36"/>
        <v>1.1419884643038956</v>
      </c>
      <c r="AH131" s="3"/>
      <c r="AI131" s="7"/>
    </row>
    <row r="132" spans="1:35" x14ac:dyDescent="0.35">
      <c r="A132" s="2">
        <f t="shared" si="34"/>
        <v>187.46345811051691</v>
      </c>
      <c r="C132">
        <f t="shared" si="38"/>
        <v>109</v>
      </c>
      <c r="E132" s="8">
        <v>115</v>
      </c>
      <c r="F132" s="18" t="s">
        <v>21</v>
      </c>
      <c r="G132" s="4">
        <f t="shared" si="41"/>
        <v>17</v>
      </c>
      <c r="H132" s="60">
        <v>0</v>
      </c>
      <c r="I132" s="60">
        <v>0</v>
      </c>
      <c r="J132" s="60">
        <v>10</v>
      </c>
      <c r="K132" s="18">
        <v>20</v>
      </c>
      <c r="L132" s="18">
        <v>30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4">
        <f t="shared" si="23"/>
        <v>60</v>
      </c>
      <c r="S132" s="10"/>
      <c r="T132" s="4">
        <f t="shared" si="24"/>
        <v>0</v>
      </c>
      <c r="U132" s="4">
        <f t="shared" si="25"/>
        <v>0</v>
      </c>
      <c r="V132" s="4">
        <f t="shared" si="26"/>
        <v>0.33333333333333326</v>
      </c>
      <c r="W132" s="4">
        <f t="shared" si="27"/>
        <v>0.8484848484848484</v>
      </c>
      <c r="X132" s="4">
        <f t="shared" si="28"/>
        <v>1.7499999999999998</v>
      </c>
      <c r="Y132" s="4">
        <f t="shared" si="29"/>
        <v>0</v>
      </c>
      <c r="Z132" s="4">
        <f t="shared" si="30"/>
        <v>0</v>
      </c>
      <c r="AA132" s="4">
        <f t="shared" si="31"/>
        <v>0</v>
      </c>
      <c r="AB132" s="4">
        <f t="shared" si="32"/>
        <v>0</v>
      </c>
      <c r="AC132" s="4">
        <f t="shared" si="33"/>
        <v>0</v>
      </c>
      <c r="AD132" s="21">
        <f t="shared" si="44"/>
        <v>2.9318181818181817</v>
      </c>
      <c r="AE132" s="3">
        <f t="shared" si="37"/>
        <v>2.964936417748917</v>
      </c>
      <c r="AF132" s="34">
        <f t="shared" si="43"/>
        <v>2.5880546536796536</v>
      </c>
      <c r="AG132" s="3">
        <f t="shared" si="36"/>
        <v>1.1456235723358543</v>
      </c>
      <c r="AH132" s="3"/>
      <c r="AI132" s="7"/>
    </row>
    <row r="133" spans="1:35" x14ac:dyDescent="0.35">
      <c r="A133" s="2">
        <f t="shared" si="34"/>
        <v>187.46345811051691</v>
      </c>
      <c r="C133">
        <f t="shared" si="38"/>
        <v>110</v>
      </c>
      <c r="E133" s="8">
        <v>116</v>
      </c>
      <c r="F133" s="18" t="s">
        <v>20</v>
      </c>
      <c r="G133" s="4">
        <f t="shared" si="41"/>
        <v>17</v>
      </c>
      <c r="H133" s="60">
        <v>0</v>
      </c>
      <c r="I133" s="60">
        <v>0</v>
      </c>
      <c r="J133" s="60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4">
        <f t="shared" si="23"/>
        <v>0</v>
      </c>
      <c r="S133" s="10"/>
      <c r="T133" s="4">
        <f t="shared" si="24"/>
        <v>0</v>
      </c>
      <c r="U133" s="4">
        <f t="shared" si="25"/>
        <v>0</v>
      </c>
      <c r="V133" s="4">
        <f t="shared" si="26"/>
        <v>0</v>
      </c>
      <c r="W133" s="4">
        <f t="shared" si="27"/>
        <v>0</v>
      </c>
      <c r="X133" s="4">
        <f t="shared" si="28"/>
        <v>0</v>
      </c>
      <c r="Y133" s="4">
        <f t="shared" si="29"/>
        <v>0</v>
      </c>
      <c r="Z133" s="4">
        <f t="shared" si="30"/>
        <v>0</v>
      </c>
      <c r="AA133" s="4">
        <f t="shared" si="31"/>
        <v>0</v>
      </c>
      <c r="AB133" s="4">
        <f t="shared" si="32"/>
        <v>0</v>
      </c>
      <c r="AC133" s="4">
        <f t="shared" si="33"/>
        <v>0</v>
      </c>
      <c r="AD133" s="21">
        <f t="shared" si="44"/>
        <v>0</v>
      </c>
      <c r="AE133" s="3">
        <f t="shared" si="37"/>
        <v>2.7457229978354976</v>
      </c>
      <c r="AF133" s="34">
        <f t="shared" si="43"/>
        <v>2.5880546536796536</v>
      </c>
      <c r="AG133" s="3">
        <f t="shared" si="36"/>
        <v>1.0609215666800829</v>
      </c>
      <c r="AH133" s="3"/>
      <c r="AI133" s="7"/>
    </row>
    <row r="134" spans="1:35" x14ac:dyDescent="0.35">
      <c r="A134" s="2">
        <f t="shared" si="34"/>
        <v>195.31686720142599</v>
      </c>
      <c r="C134">
        <f t="shared" si="38"/>
        <v>111</v>
      </c>
      <c r="E134" s="8">
        <v>117</v>
      </c>
      <c r="F134" s="18" t="s">
        <v>22</v>
      </c>
      <c r="G134" s="4">
        <f t="shared" si="41"/>
        <v>17</v>
      </c>
      <c r="H134" s="60">
        <v>0</v>
      </c>
      <c r="I134" s="60">
        <v>0</v>
      </c>
      <c r="J134" s="60">
        <v>5</v>
      </c>
      <c r="K134" s="18">
        <v>10</v>
      </c>
      <c r="L134" s="18">
        <v>10</v>
      </c>
      <c r="M134" s="18">
        <v>10</v>
      </c>
      <c r="N134" s="18">
        <v>15</v>
      </c>
      <c r="O134" s="18">
        <v>40</v>
      </c>
      <c r="P134" s="18">
        <v>0</v>
      </c>
      <c r="Q134" s="18">
        <v>0</v>
      </c>
      <c r="R134" s="4">
        <f t="shared" si="23"/>
        <v>90</v>
      </c>
      <c r="S134" s="10"/>
      <c r="T134" s="4">
        <f t="shared" si="24"/>
        <v>0</v>
      </c>
      <c r="U134" s="4">
        <f t="shared" si="25"/>
        <v>0</v>
      </c>
      <c r="V134" s="4">
        <f t="shared" si="26"/>
        <v>0.16666666666666663</v>
      </c>
      <c r="W134" s="4">
        <f t="shared" si="27"/>
        <v>0.4242424242424242</v>
      </c>
      <c r="X134" s="4">
        <f t="shared" si="28"/>
        <v>0.58333333333333326</v>
      </c>
      <c r="Y134" s="4">
        <f t="shared" si="29"/>
        <v>0.7</v>
      </c>
      <c r="Z134" s="4">
        <f t="shared" si="30"/>
        <v>1.3125</v>
      </c>
      <c r="AA134" s="4">
        <f t="shared" si="31"/>
        <v>4.6666666666666661</v>
      </c>
      <c r="AB134" s="4">
        <f t="shared" si="32"/>
        <v>0</v>
      </c>
      <c r="AC134" s="4">
        <f t="shared" si="33"/>
        <v>0</v>
      </c>
      <c r="AD134" s="21">
        <f t="shared" si="44"/>
        <v>7.8534090909090901</v>
      </c>
      <c r="AE134" s="3">
        <f t="shared" si="37"/>
        <v>3.1703176406926405</v>
      </c>
      <c r="AF134" s="34">
        <f t="shared" si="43"/>
        <v>2.6713879870129871</v>
      </c>
      <c r="AG134" s="3">
        <f t="shared" si="36"/>
        <v>1.1867679483868354</v>
      </c>
      <c r="AH134" s="3"/>
      <c r="AI134" s="7"/>
    </row>
    <row r="135" spans="1:35" x14ac:dyDescent="0.35">
      <c r="A135" s="2">
        <f t="shared" si="34"/>
        <v>197.49868538324418</v>
      </c>
      <c r="C135">
        <f t="shared" si="38"/>
        <v>112</v>
      </c>
      <c r="E135" s="8">
        <v>118</v>
      </c>
      <c r="F135" s="18" t="s">
        <v>23</v>
      </c>
      <c r="G135" s="4">
        <f t="shared" si="41"/>
        <v>17</v>
      </c>
      <c r="H135" s="60">
        <v>0</v>
      </c>
      <c r="I135" s="60">
        <v>0</v>
      </c>
      <c r="J135" s="60">
        <v>5</v>
      </c>
      <c r="K135" s="18">
        <v>20</v>
      </c>
      <c r="L135" s="18">
        <v>20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4">
        <f t="shared" si="23"/>
        <v>45</v>
      </c>
      <c r="S135" s="10"/>
      <c r="T135" s="4">
        <f t="shared" si="24"/>
        <v>0</v>
      </c>
      <c r="U135" s="4">
        <f t="shared" si="25"/>
        <v>0</v>
      </c>
      <c r="V135" s="4">
        <f t="shared" si="26"/>
        <v>0.16666666666666663</v>
      </c>
      <c r="W135" s="4">
        <f t="shared" si="27"/>
        <v>0.8484848484848484</v>
      </c>
      <c r="X135" s="4">
        <f t="shared" si="28"/>
        <v>1.1666666666666665</v>
      </c>
      <c r="Y135" s="4">
        <f t="shared" si="29"/>
        <v>0</v>
      </c>
      <c r="Z135" s="4">
        <f t="shared" si="30"/>
        <v>0</v>
      </c>
      <c r="AA135" s="4">
        <f t="shared" si="31"/>
        <v>0</v>
      </c>
      <c r="AB135" s="4">
        <f t="shared" si="32"/>
        <v>0</v>
      </c>
      <c r="AC135" s="4">
        <f t="shared" si="33"/>
        <v>0</v>
      </c>
      <c r="AD135" s="21">
        <f t="shared" si="44"/>
        <v>2.1818181818181817</v>
      </c>
      <c r="AE135" s="3">
        <f t="shared" si="37"/>
        <v>3.1057900432900425</v>
      </c>
      <c r="AF135" s="34">
        <f t="shared" si="43"/>
        <v>2.6758522727272727</v>
      </c>
      <c r="AG135" s="3">
        <f t="shared" si="36"/>
        <v>1.1606732086613176</v>
      </c>
      <c r="AH135" s="3"/>
      <c r="AI135" s="7"/>
    </row>
    <row r="136" spans="1:35" x14ac:dyDescent="0.35">
      <c r="A136" s="2">
        <f t="shared" si="34"/>
        <v>197.49868538324418</v>
      </c>
      <c r="C136">
        <f t="shared" si="38"/>
        <v>113</v>
      </c>
      <c r="E136" s="8">
        <v>119</v>
      </c>
      <c r="F136" s="18" t="s">
        <v>23</v>
      </c>
      <c r="G136" s="4">
        <f t="shared" si="41"/>
        <v>17</v>
      </c>
      <c r="H136" s="60">
        <v>0</v>
      </c>
      <c r="I136" s="60">
        <v>0</v>
      </c>
      <c r="J136" s="60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4">
        <f t="shared" si="23"/>
        <v>0</v>
      </c>
      <c r="S136" s="10"/>
      <c r="T136" s="4">
        <f t="shared" si="24"/>
        <v>0</v>
      </c>
      <c r="U136" s="4">
        <f t="shared" si="25"/>
        <v>0</v>
      </c>
      <c r="V136" s="4">
        <f t="shared" si="26"/>
        <v>0</v>
      </c>
      <c r="W136" s="4">
        <f t="shared" si="27"/>
        <v>0</v>
      </c>
      <c r="X136" s="4">
        <f t="shared" si="28"/>
        <v>0</v>
      </c>
      <c r="Y136" s="4">
        <f t="shared" si="29"/>
        <v>0</v>
      </c>
      <c r="Z136" s="4">
        <f t="shared" si="30"/>
        <v>0</v>
      </c>
      <c r="AA136" s="4">
        <f t="shared" si="31"/>
        <v>0</v>
      </c>
      <c r="AB136" s="4">
        <f t="shared" si="32"/>
        <v>0</v>
      </c>
      <c r="AC136" s="4">
        <f t="shared" si="33"/>
        <v>0</v>
      </c>
      <c r="AD136" s="21">
        <f t="shared" si="44"/>
        <v>0</v>
      </c>
      <c r="AE136" s="3">
        <f t="shared" si="37"/>
        <v>2.8803266233766229</v>
      </c>
      <c r="AF136" s="34">
        <f t="shared" si="43"/>
        <v>2.6758522727272727</v>
      </c>
      <c r="AG136" s="3">
        <f t="shared" si="36"/>
        <v>1.076414663370391</v>
      </c>
      <c r="AH136" s="3">
        <f>SUM(AD130:AD136)</f>
        <v>21.23712121212121</v>
      </c>
      <c r="AI136" s="7">
        <f>+AH136/AH129</f>
        <v>1.102988333890736</v>
      </c>
    </row>
    <row r="137" spans="1:35" x14ac:dyDescent="0.35">
      <c r="A137" s="2">
        <f t="shared" si="34"/>
        <v>205.0604278074866</v>
      </c>
      <c r="C137">
        <f t="shared" si="38"/>
        <v>114</v>
      </c>
      <c r="E137" s="8">
        <v>120</v>
      </c>
      <c r="F137" s="18" t="s">
        <v>19</v>
      </c>
      <c r="G137" s="4">
        <f>+G136+1</f>
        <v>18</v>
      </c>
      <c r="H137" s="60">
        <v>0</v>
      </c>
      <c r="I137" s="60">
        <v>0</v>
      </c>
      <c r="J137" s="60">
        <v>5</v>
      </c>
      <c r="K137" s="18">
        <v>10</v>
      </c>
      <c r="L137" s="18">
        <v>10</v>
      </c>
      <c r="M137" s="18">
        <v>10</v>
      </c>
      <c r="N137" s="18">
        <v>15</v>
      </c>
      <c r="O137" s="18">
        <v>15</v>
      </c>
      <c r="P137" s="18">
        <v>15</v>
      </c>
      <c r="Q137" s="18">
        <v>0</v>
      </c>
      <c r="R137" s="4">
        <f t="shared" si="23"/>
        <v>80</v>
      </c>
      <c r="S137" s="10"/>
      <c r="T137" s="4">
        <f t="shared" si="24"/>
        <v>0</v>
      </c>
      <c r="U137" s="4">
        <f t="shared" si="25"/>
        <v>0</v>
      </c>
      <c r="V137" s="4">
        <f t="shared" si="26"/>
        <v>0.16666666666666663</v>
      </c>
      <c r="W137" s="4">
        <f t="shared" si="27"/>
        <v>0.4242424242424242</v>
      </c>
      <c r="X137" s="4">
        <f t="shared" si="28"/>
        <v>0.58333333333333326</v>
      </c>
      <c r="Y137" s="4">
        <f t="shared" si="29"/>
        <v>0.7</v>
      </c>
      <c r="Z137" s="4">
        <f t="shared" si="30"/>
        <v>1.3125</v>
      </c>
      <c r="AA137" s="4">
        <f t="shared" si="31"/>
        <v>1.7499999999999998</v>
      </c>
      <c r="AB137" s="4">
        <f t="shared" si="32"/>
        <v>2.625</v>
      </c>
      <c r="AC137" s="4">
        <f t="shared" si="33"/>
        <v>0</v>
      </c>
      <c r="AD137" s="21">
        <f t="shared" si="44"/>
        <v>7.561742424242424</v>
      </c>
      <c r="AE137" s="3">
        <f t="shared" si="37"/>
        <v>3.2472919372294373</v>
      </c>
      <c r="AF137" s="34">
        <f t="shared" si="43"/>
        <v>2.7487689393939396</v>
      </c>
      <c r="AG137" s="3">
        <f t="shared" si="36"/>
        <v>1.181362278469799</v>
      </c>
      <c r="AH137" s="5" t="s">
        <v>25</v>
      </c>
    </row>
    <row r="138" spans="1:35" x14ac:dyDescent="0.35">
      <c r="A138" s="2">
        <f t="shared" si="34"/>
        <v>206.31800356506236</v>
      </c>
      <c r="C138">
        <f t="shared" si="38"/>
        <v>115</v>
      </c>
      <c r="E138" s="8">
        <v>121</v>
      </c>
      <c r="F138" s="18" t="s">
        <v>20</v>
      </c>
      <c r="G138" s="4">
        <f t="shared" si="41"/>
        <v>18</v>
      </c>
      <c r="H138" s="60">
        <v>0</v>
      </c>
      <c r="I138" s="60">
        <v>0</v>
      </c>
      <c r="J138" s="60">
        <v>25</v>
      </c>
      <c r="K138" s="18">
        <v>10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4">
        <f t="shared" si="23"/>
        <v>35</v>
      </c>
      <c r="S138" s="10"/>
      <c r="T138" s="4">
        <f t="shared" si="24"/>
        <v>0</v>
      </c>
      <c r="U138" s="4">
        <f t="shared" si="25"/>
        <v>0</v>
      </c>
      <c r="V138" s="4">
        <f t="shared" si="26"/>
        <v>0.83333333333333315</v>
      </c>
      <c r="W138" s="4">
        <f t="shared" si="27"/>
        <v>0.4242424242424242</v>
      </c>
      <c r="X138" s="4">
        <f t="shared" si="28"/>
        <v>0</v>
      </c>
      <c r="Y138" s="4">
        <f t="shared" si="29"/>
        <v>0</v>
      </c>
      <c r="Z138" s="4">
        <f t="shared" si="30"/>
        <v>0</v>
      </c>
      <c r="AA138" s="4">
        <f t="shared" si="31"/>
        <v>0</v>
      </c>
      <c r="AB138" s="4">
        <f t="shared" si="32"/>
        <v>0</v>
      </c>
      <c r="AC138" s="4">
        <f t="shared" si="33"/>
        <v>0</v>
      </c>
      <c r="AD138" s="21">
        <f t="shared" si="44"/>
        <v>1.2575757575757573</v>
      </c>
      <c r="AE138" s="3">
        <f t="shared" si="37"/>
        <v>3.1372540584415582</v>
      </c>
      <c r="AF138" s="34">
        <f t="shared" si="43"/>
        <v>2.793682359307359</v>
      </c>
      <c r="AG138" s="3">
        <f t="shared" si="36"/>
        <v>1.1229816618161921</v>
      </c>
      <c r="AH138" s="3"/>
      <c r="AI138" s="7"/>
    </row>
    <row r="139" spans="1:35" x14ac:dyDescent="0.35">
      <c r="A139" s="2">
        <f t="shared" si="34"/>
        <v>209.67406417112295</v>
      </c>
      <c r="C139">
        <f t="shared" si="38"/>
        <v>116</v>
      </c>
      <c r="E139" s="8">
        <v>122</v>
      </c>
      <c r="F139" s="18" t="s">
        <v>21</v>
      </c>
      <c r="G139" s="4">
        <f t="shared" si="41"/>
        <v>18</v>
      </c>
      <c r="H139" s="60">
        <v>0</v>
      </c>
      <c r="I139" s="60">
        <v>0</v>
      </c>
      <c r="J139" s="60">
        <v>10</v>
      </c>
      <c r="K139" s="18">
        <v>30</v>
      </c>
      <c r="L139" s="18">
        <v>30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4">
        <f t="shared" si="23"/>
        <v>70</v>
      </c>
      <c r="S139" s="10"/>
      <c r="T139" s="4">
        <f t="shared" si="24"/>
        <v>0</v>
      </c>
      <c r="U139" s="4">
        <f t="shared" si="25"/>
        <v>0</v>
      </c>
      <c r="V139" s="4">
        <f t="shared" si="26"/>
        <v>0.33333333333333326</v>
      </c>
      <c r="W139" s="4">
        <f t="shared" si="27"/>
        <v>1.2727272727272725</v>
      </c>
      <c r="X139" s="4">
        <f t="shared" si="28"/>
        <v>1.7499999999999998</v>
      </c>
      <c r="Y139" s="4">
        <f t="shared" si="29"/>
        <v>0</v>
      </c>
      <c r="Z139" s="4">
        <f t="shared" si="30"/>
        <v>0</v>
      </c>
      <c r="AA139" s="4">
        <f t="shared" si="31"/>
        <v>0</v>
      </c>
      <c r="AB139" s="4">
        <f t="shared" si="32"/>
        <v>0</v>
      </c>
      <c r="AC139" s="4">
        <f t="shared" si="33"/>
        <v>0</v>
      </c>
      <c r="AD139" s="21">
        <f t="shared" si="44"/>
        <v>3.3560606060606055</v>
      </c>
      <c r="AE139" s="3">
        <f t="shared" si="37"/>
        <v>3.1971198593073589</v>
      </c>
      <c r="AF139" s="34">
        <f t="shared" si="43"/>
        <v>2.8192505411255411</v>
      </c>
      <c r="AG139" s="3">
        <f t="shared" si="36"/>
        <v>1.1340318331661858</v>
      </c>
      <c r="AH139" s="3"/>
      <c r="AI139" s="7"/>
    </row>
    <row r="140" spans="1:35" x14ac:dyDescent="0.35">
      <c r="A140" s="2">
        <f t="shared" si="34"/>
        <v>209.67406417112295</v>
      </c>
      <c r="C140">
        <f t="shared" si="38"/>
        <v>117</v>
      </c>
      <c r="E140" s="8">
        <v>123</v>
      </c>
      <c r="F140" s="18" t="s">
        <v>20</v>
      </c>
      <c r="G140" s="4">
        <f t="shared" si="41"/>
        <v>18</v>
      </c>
      <c r="H140" s="60">
        <v>0</v>
      </c>
      <c r="I140" s="60">
        <v>0</v>
      </c>
      <c r="J140" s="60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4">
        <f t="shared" si="23"/>
        <v>0</v>
      </c>
      <c r="S140" s="10"/>
      <c r="T140" s="4">
        <f t="shared" si="24"/>
        <v>0</v>
      </c>
      <c r="U140" s="4">
        <f t="shared" si="25"/>
        <v>0</v>
      </c>
      <c r="V140" s="4">
        <f t="shared" si="26"/>
        <v>0</v>
      </c>
      <c r="W140" s="4">
        <f t="shared" si="27"/>
        <v>0</v>
      </c>
      <c r="X140" s="4">
        <f t="shared" si="28"/>
        <v>0</v>
      </c>
      <c r="Y140" s="4">
        <f t="shared" si="29"/>
        <v>0</v>
      </c>
      <c r="Z140" s="4">
        <f t="shared" si="30"/>
        <v>0</v>
      </c>
      <c r="AA140" s="4">
        <f t="shared" si="31"/>
        <v>0</v>
      </c>
      <c r="AB140" s="4">
        <f t="shared" si="32"/>
        <v>0</v>
      </c>
      <c r="AC140" s="4">
        <f t="shared" si="33"/>
        <v>0</v>
      </c>
      <c r="AD140" s="21">
        <f t="shared" si="44"/>
        <v>0</v>
      </c>
      <c r="AE140" s="3">
        <f t="shared" si="37"/>
        <v>2.9613929112554112</v>
      </c>
      <c r="AF140" s="34">
        <f t="shared" si="43"/>
        <v>2.8192505411255411</v>
      </c>
      <c r="AG140" s="3">
        <f t="shared" si="36"/>
        <v>1.0504184952902844</v>
      </c>
      <c r="AH140" s="3"/>
      <c r="AI140" s="7"/>
    </row>
    <row r="141" spans="1:35" x14ac:dyDescent="0.35">
      <c r="A141" s="2">
        <f t="shared" si="34"/>
        <v>218.11080659536537</v>
      </c>
      <c r="C141">
        <f t="shared" si="38"/>
        <v>118</v>
      </c>
      <c r="D141" t="s">
        <v>47</v>
      </c>
      <c r="E141" s="8">
        <v>124</v>
      </c>
      <c r="F141" s="18" t="s">
        <v>22</v>
      </c>
      <c r="G141" s="4">
        <f t="shared" si="41"/>
        <v>18</v>
      </c>
      <c r="H141" s="60">
        <v>0</v>
      </c>
      <c r="I141" s="60">
        <v>0</v>
      </c>
      <c r="J141" s="60">
        <v>5</v>
      </c>
      <c r="K141" s="18">
        <v>10</v>
      </c>
      <c r="L141" s="18">
        <v>10</v>
      </c>
      <c r="M141" s="18">
        <v>10</v>
      </c>
      <c r="N141" s="18">
        <v>15</v>
      </c>
      <c r="O141" s="18">
        <v>15</v>
      </c>
      <c r="P141" s="18">
        <v>20</v>
      </c>
      <c r="Q141" s="18">
        <v>0</v>
      </c>
      <c r="R141" s="4">
        <f t="shared" si="23"/>
        <v>85</v>
      </c>
      <c r="S141" s="10"/>
      <c r="T141" s="4">
        <f t="shared" si="24"/>
        <v>0</v>
      </c>
      <c r="U141" s="4">
        <f t="shared" si="25"/>
        <v>0</v>
      </c>
      <c r="V141" s="4">
        <f t="shared" si="26"/>
        <v>0.16666666666666663</v>
      </c>
      <c r="W141" s="4">
        <f t="shared" si="27"/>
        <v>0.4242424242424242</v>
      </c>
      <c r="X141" s="4">
        <f t="shared" si="28"/>
        <v>0.58333333333333326</v>
      </c>
      <c r="Y141" s="4">
        <f t="shared" si="29"/>
        <v>0.7</v>
      </c>
      <c r="Z141" s="4">
        <f t="shared" si="30"/>
        <v>1.3125</v>
      </c>
      <c r="AA141" s="4">
        <f t="shared" si="31"/>
        <v>1.7499999999999998</v>
      </c>
      <c r="AB141" s="4">
        <f t="shared" si="32"/>
        <v>3.5</v>
      </c>
      <c r="AC141" s="4">
        <f t="shared" si="33"/>
        <v>0</v>
      </c>
      <c r="AD141" s="21">
        <f t="shared" si="44"/>
        <v>8.4367424242424249</v>
      </c>
      <c r="AE141" s="3">
        <f t="shared" si="37"/>
        <v>3.4128906926406932</v>
      </c>
      <c r="AF141" s="34">
        <f t="shared" si="43"/>
        <v>2.9025838744588746</v>
      </c>
      <c r="AG141" s="3">
        <f t="shared" si="36"/>
        <v>1.1758112220880972</v>
      </c>
      <c r="AH141" s="3"/>
      <c r="AI141" s="7"/>
    </row>
    <row r="142" spans="1:35" x14ac:dyDescent="0.35">
      <c r="A142" s="2">
        <f t="shared" si="34"/>
        <v>220.66383689839569</v>
      </c>
      <c r="C142">
        <f t="shared" si="38"/>
        <v>119</v>
      </c>
      <c r="E142" s="8">
        <v>125</v>
      </c>
      <c r="F142" s="18" t="s">
        <v>23</v>
      </c>
      <c r="G142" s="4">
        <f t="shared" si="41"/>
        <v>18</v>
      </c>
      <c r="H142" s="60">
        <v>0</v>
      </c>
      <c r="I142" s="60">
        <v>0</v>
      </c>
      <c r="J142" s="60">
        <v>5</v>
      </c>
      <c r="K142" s="18">
        <v>15</v>
      </c>
      <c r="L142" s="18">
        <v>30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4">
        <f t="shared" si="23"/>
        <v>50</v>
      </c>
      <c r="S142" s="10"/>
      <c r="T142" s="4">
        <f t="shared" si="24"/>
        <v>0</v>
      </c>
      <c r="U142" s="4">
        <f t="shared" si="25"/>
        <v>0</v>
      </c>
      <c r="V142" s="4">
        <f t="shared" si="26"/>
        <v>0.16666666666666663</v>
      </c>
      <c r="W142" s="4">
        <f t="shared" si="27"/>
        <v>0.63636363636363624</v>
      </c>
      <c r="X142" s="4">
        <f t="shared" si="28"/>
        <v>1.7499999999999998</v>
      </c>
      <c r="Y142" s="4">
        <f t="shared" si="29"/>
        <v>0</v>
      </c>
      <c r="Z142" s="4">
        <f t="shared" si="30"/>
        <v>0</v>
      </c>
      <c r="AA142" s="4">
        <f t="shared" si="31"/>
        <v>0</v>
      </c>
      <c r="AB142" s="4">
        <f t="shared" si="32"/>
        <v>0</v>
      </c>
      <c r="AC142" s="4">
        <f t="shared" si="33"/>
        <v>0</v>
      </c>
      <c r="AD142" s="21">
        <f t="shared" si="44"/>
        <v>2.5530303030303028</v>
      </c>
      <c r="AE142" s="3">
        <f t="shared" si="37"/>
        <v>3.3966450216450217</v>
      </c>
      <c r="AF142" s="34">
        <f t="shared" si="43"/>
        <v>2.9158414502164507</v>
      </c>
      <c r="AG142" s="3">
        <f t="shared" si="36"/>
        <v>1.1648935923429169</v>
      </c>
      <c r="AH142" s="3"/>
      <c r="AI142" s="7"/>
    </row>
    <row r="143" spans="1:35" x14ac:dyDescent="0.35">
      <c r="A143" s="2">
        <f t="shared" si="34"/>
        <v>220.66383689839569</v>
      </c>
      <c r="C143">
        <f t="shared" si="38"/>
        <v>120</v>
      </c>
      <c r="E143" s="8">
        <v>126</v>
      </c>
      <c r="F143" s="18" t="s">
        <v>23</v>
      </c>
      <c r="G143" s="4">
        <f t="shared" si="41"/>
        <v>18</v>
      </c>
      <c r="H143" s="60">
        <v>0</v>
      </c>
      <c r="I143" s="60">
        <v>0</v>
      </c>
      <c r="J143" s="60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4">
        <f t="shared" si="23"/>
        <v>0</v>
      </c>
      <c r="S143" s="10"/>
      <c r="T143" s="4">
        <f t="shared" si="24"/>
        <v>0</v>
      </c>
      <c r="U143" s="4">
        <f t="shared" si="25"/>
        <v>0</v>
      </c>
      <c r="V143" s="4">
        <f t="shared" si="26"/>
        <v>0</v>
      </c>
      <c r="W143" s="4">
        <f t="shared" si="27"/>
        <v>0</v>
      </c>
      <c r="X143" s="4">
        <f t="shared" si="28"/>
        <v>0</v>
      </c>
      <c r="Y143" s="4">
        <f t="shared" si="29"/>
        <v>0</v>
      </c>
      <c r="Z143" s="4">
        <f t="shared" si="30"/>
        <v>0</v>
      </c>
      <c r="AA143" s="4">
        <f t="shared" si="31"/>
        <v>0</v>
      </c>
      <c r="AB143" s="4">
        <f t="shared" si="32"/>
        <v>0</v>
      </c>
      <c r="AC143" s="4">
        <f t="shared" si="33"/>
        <v>0</v>
      </c>
      <c r="AD143" s="21">
        <f t="shared" si="44"/>
        <v>0</v>
      </c>
      <c r="AE143" s="3">
        <f t="shared" si="37"/>
        <v>3.1506074675324678</v>
      </c>
      <c r="AF143" s="34">
        <f t="shared" si="43"/>
        <v>2.9158414502164507</v>
      </c>
      <c r="AG143" s="3">
        <f t="shared" si="36"/>
        <v>1.0805139858679866</v>
      </c>
      <c r="AH143" s="3">
        <f>SUM(AD137:AD143)</f>
        <v>23.165151515151514</v>
      </c>
      <c r="AI143" s="7">
        <f>+AH143/AH136</f>
        <v>1.0907858595227056</v>
      </c>
    </row>
    <row r="144" spans="1:35" x14ac:dyDescent="0.35">
      <c r="A144" s="2">
        <f t="shared" si="34"/>
        <v>229.39224598930477</v>
      </c>
      <c r="C144">
        <f t="shared" si="38"/>
        <v>121</v>
      </c>
      <c r="D144" t="s">
        <v>47</v>
      </c>
      <c r="E144" s="8">
        <v>127</v>
      </c>
      <c r="F144" s="18" t="s">
        <v>19</v>
      </c>
      <c r="G144" s="4">
        <f>+G143+1</f>
        <v>19</v>
      </c>
      <c r="H144" s="60">
        <v>0</v>
      </c>
      <c r="I144" s="60">
        <v>0</v>
      </c>
      <c r="J144" s="60">
        <v>5</v>
      </c>
      <c r="K144" s="18">
        <v>10</v>
      </c>
      <c r="L144" s="18">
        <v>10</v>
      </c>
      <c r="M144" s="18">
        <v>10</v>
      </c>
      <c r="N144" s="18">
        <v>15</v>
      </c>
      <c r="O144" s="18">
        <v>10</v>
      </c>
      <c r="P144" s="18">
        <v>25</v>
      </c>
      <c r="Q144" s="18">
        <v>0</v>
      </c>
      <c r="R144" s="4">
        <f t="shared" si="23"/>
        <v>85</v>
      </c>
      <c r="S144" s="10"/>
      <c r="T144" s="4">
        <f t="shared" si="24"/>
        <v>0</v>
      </c>
      <c r="U144" s="4">
        <f t="shared" si="25"/>
        <v>0</v>
      </c>
      <c r="V144" s="4">
        <f t="shared" si="26"/>
        <v>0.16666666666666663</v>
      </c>
      <c r="W144" s="4">
        <f t="shared" si="27"/>
        <v>0.4242424242424242</v>
      </c>
      <c r="X144" s="4">
        <f t="shared" si="28"/>
        <v>0.58333333333333326</v>
      </c>
      <c r="Y144" s="4">
        <f t="shared" si="29"/>
        <v>0.7</v>
      </c>
      <c r="Z144" s="4">
        <f t="shared" si="30"/>
        <v>1.3125</v>
      </c>
      <c r="AA144" s="4">
        <f t="shared" si="31"/>
        <v>1.1666666666666665</v>
      </c>
      <c r="AB144" s="4">
        <f t="shared" si="32"/>
        <v>4.375</v>
      </c>
      <c r="AC144" s="4">
        <f t="shared" si="33"/>
        <v>0</v>
      </c>
      <c r="AD144" s="21">
        <f t="shared" si="44"/>
        <v>8.728409090909091</v>
      </c>
      <c r="AE144" s="3">
        <f t="shared" si="37"/>
        <v>3.6719055735930732</v>
      </c>
      <c r="AF144" s="34">
        <f t="shared" si="43"/>
        <v>3.0095914502164507</v>
      </c>
      <c r="AG144" s="3">
        <f t="shared" si="36"/>
        <v>1.2200677847250625</v>
      </c>
      <c r="AH144" s="3"/>
      <c r="AI144" s="7"/>
    </row>
    <row r="145" spans="1:35" x14ac:dyDescent="0.35">
      <c r="A145" s="2">
        <f t="shared" si="34"/>
        <v>230.64982174688052</v>
      </c>
      <c r="C145">
        <f t="shared" si="38"/>
        <v>122</v>
      </c>
      <c r="E145" s="8">
        <v>128</v>
      </c>
      <c r="F145" s="18" t="s">
        <v>20</v>
      </c>
      <c r="G145" s="4">
        <f t="shared" si="41"/>
        <v>19</v>
      </c>
      <c r="H145" s="60">
        <v>0</v>
      </c>
      <c r="I145" s="60">
        <v>0</v>
      </c>
      <c r="J145" s="60">
        <v>25</v>
      </c>
      <c r="K145" s="18">
        <v>10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4">
        <f t="shared" si="23"/>
        <v>35</v>
      </c>
      <c r="S145" s="10"/>
      <c r="T145" s="4">
        <f t="shared" si="24"/>
        <v>0</v>
      </c>
      <c r="U145" s="4">
        <f t="shared" si="25"/>
        <v>0</v>
      </c>
      <c r="V145" s="4">
        <f t="shared" si="26"/>
        <v>0.83333333333333315</v>
      </c>
      <c r="W145" s="4">
        <f t="shared" si="27"/>
        <v>0.4242424242424242</v>
      </c>
      <c r="X145" s="4">
        <f t="shared" si="28"/>
        <v>0</v>
      </c>
      <c r="Y145" s="4">
        <f t="shared" si="29"/>
        <v>0</v>
      </c>
      <c r="Z145" s="4">
        <f t="shared" si="30"/>
        <v>0</v>
      </c>
      <c r="AA145" s="4">
        <f t="shared" si="31"/>
        <v>0</v>
      </c>
      <c r="AB145" s="4">
        <f t="shared" si="32"/>
        <v>0</v>
      </c>
      <c r="AC145" s="4">
        <f t="shared" si="33"/>
        <v>0</v>
      </c>
      <c r="AD145" s="21">
        <f t="shared" si="44"/>
        <v>1.2575757575757573</v>
      </c>
      <c r="AE145" s="3">
        <f t="shared" si="37"/>
        <v>3.5061252705627703</v>
      </c>
      <c r="AF145" s="34">
        <f t="shared" si="43"/>
        <v>3.0306953463203468</v>
      </c>
      <c r="AG145" s="3">
        <f t="shared" si="36"/>
        <v>1.156871565734793</v>
      </c>
      <c r="AH145" s="3"/>
      <c r="AI145" s="7"/>
    </row>
    <row r="146" spans="1:35" x14ac:dyDescent="0.35">
      <c r="A146" s="2">
        <f t="shared" si="34"/>
        <v>234.00588235294111</v>
      </c>
      <c r="C146">
        <f t="shared" si="38"/>
        <v>123</v>
      </c>
      <c r="E146" s="8">
        <v>129</v>
      </c>
      <c r="F146" s="18" t="s">
        <v>21</v>
      </c>
      <c r="G146" s="4">
        <f t="shared" si="41"/>
        <v>19</v>
      </c>
      <c r="H146" s="60">
        <v>0</v>
      </c>
      <c r="I146" s="60">
        <v>0</v>
      </c>
      <c r="J146" s="60">
        <v>10</v>
      </c>
      <c r="K146" s="18">
        <v>30</v>
      </c>
      <c r="L146" s="18">
        <v>30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4">
        <f t="shared" ref="R146:R209" si="45">SUM(H146:Q146)</f>
        <v>70</v>
      </c>
      <c r="S146" s="10"/>
      <c r="T146" s="4">
        <f t="shared" ref="T146:T209" si="46">+H146*H$8</f>
        <v>0</v>
      </c>
      <c r="U146" s="4">
        <f t="shared" ref="U146:U209" si="47">+I146*I$8</f>
        <v>0</v>
      </c>
      <c r="V146" s="4">
        <f t="shared" ref="V146:V209" si="48">+J146*J$8</f>
        <v>0.33333333333333326</v>
      </c>
      <c r="W146" s="4">
        <f t="shared" ref="W146:W209" si="49">+K146*K$8</f>
        <v>1.2727272727272725</v>
      </c>
      <c r="X146" s="4">
        <f t="shared" ref="X146:X209" si="50">+L146*L$8</f>
        <v>1.7499999999999998</v>
      </c>
      <c r="Y146" s="4">
        <f t="shared" ref="Y146:Y209" si="51">+M146*M$8</f>
        <v>0</v>
      </c>
      <c r="Z146" s="4">
        <f t="shared" ref="Z146:Z209" si="52">+N146*N$8</f>
        <v>0</v>
      </c>
      <c r="AA146" s="4">
        <f t="shared" ref="AA146:AA209" si="53">+O146*O$8</f>
        <v>0</v>
      </c>
      <c r="AB146" s="4">
        <f t="shared" ref="AB146:AB209" si="54">+P146*P$8</f>
        <v>0</v>
      </c>
      <c r="AC146" s="4">
        <f t="shared" ref="AC146:AC209" si="55">+Q146*Q$8</f>
        <v>0</v>
      </c>
      <c r="AD146" s="21">
        <f t="shared" si="44"/>
        <v>3.3560606060606055</v>
      </c>
      <c r="AE146" s="3">
        <f t="shared" si="37"/>
        <v>3.496172889610389</v>
      </c>
      <c r="AF146" s="34">
        <f t="shared" si="43"/>
        <v>3.0666801948051949</v>
      </c>
      <c r="AG146" s="3">
        <f t="shared" si="36"/>
        <v>1.1400513478818997</v>
      </c>
      <c r="AH146" s="3"/>
      <c r="AI146" s="7"/>
    </row>
    <row r="147" spans="1:35" x14ac:dyDescent="0.35">
      <c r="A147" s="2">
        <f t="shared" ref="A147:A210" si="56">+A146+AD147</f>
        <v>234.00588235294111</v>
      </c>
      <c r="C147">
        <f t="shared" si="38"/>
        <v>124</v>
      </c>
      <c r="E147" s="8">
        <v>130</v>
      </c>
      <c r="F147" s="18" t="s">
        <v>20</v>
      </c>
      <c r="G147" s="4">
        <f t="shared" si="41"/>
        <v>19</v>
      </c>
      <c r="H147" s="60">
        <v>0</v>
      </c>
      <c r="I147" s="60">
        <v>0</v>
      </c>
      <c r="J147" s="60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4">
        <f t="shared" si="45"/>
        <v>0</v>
      </c>
      <c r="S147" s="10"/>
      <c r="T147" s="4">
        <f t="shared" si="46"/>
        <v>0</v>
      </c>
      <c r="U147" s="4">
        <f t="shared" si="47"/>
        <v>0</v>
      </c>
      <c r="V147" s="4">
        <f t="shared" si="48"/>
        <v>0</v>
      </c>
      <c r="W147" s="4">
        <f t="shared" si="49"/>
        <v>0</v>
      </c>
      <c r="X147" s="4">
        <f t="shared" si="50"/>
        <v>0</v>
      </c>
      <c r="Y147" s="4">
        <f t="shared" si="51"/>
        <v>0</v>
      </c>
      <c r="Z147" s="4">
        <f t="shared" si="52"/>
        <v>0</v>
      </c>
      <c r="AA147" s="4">
        <f t="shared" si="53"/>
        <v>0</v>
      </c>
      <c r="AB147" s="4">
        <f t="shared" si="54"/>
        <v>0</v>
      </c>
      <c r="AC147" s="4">
        <f t="shared" si="55"/>
        <v>0</v>
      </c>
      <c r="AD147" s="21">
        <f t="shared" si="44"/>
        <v>0</v>
      </c>
      <c r="AE147" s="3">
        <f t="shared" si="37"/>
        <v>3.2378853354978356</v>
      </c>
      <c r="AF147" s="34">
        <f t="shared" si="43"/>
        <v>3.0666801948051949</v>
      </c>
      <c r="AG147" s="3">
        <f t="shared" si="36"/>
        <v>1.0558275169946492</v>
      </c>
      <c r="AH147" s="3"/>
      <c r="AI147" s="7"/>
    </row>
    <row r="148" spans="1:35" x14ac:dyDescent="0.35">
      <c r="A148" s="2">
        <f t="shared" si="56"/>
        <v>243.6092914438502</v>
      </c>
      <c r="C148">
        <f t="shared" si="38"/>
        <v>125</v>
      </c>
      <c r="D148" t="s">
        <v>47</v>
      </c>
      <c r="E148" s="8">
        <v>131</v>
      </c>
      <c r="F148" s="18" t="s">
        <v>22</v>
      </c>
      <c r="G148" s="4">
        <f t="shared" si="41"/>
        <v>19</v>
      </c>
      <c r="H148" s="60">
        <v>0</v>
      </c>
      <c r="I148" s="60">
        <v>0</v>
      </c>
      <c r="J148" s="60">
        <v>5</v>
      </c>
      <c r="K148" s="18">
        <v>10</v>
      </c>
      <c r="L148" s="18">
        <v>10</v>
      </c>
      <c r="M148" s="18">
        <v>10</v>
      </c>
      <c r="N148" s="18">
        <v>15</v>
      </c>
      <c r="O148" s="18">
        <v>10</v>
      </c>
      <c r="P148" s="18">
        <v>30</v>
      </c>
      <c r="Q148" s="18">
        <v>0</v>
      </c>
      <c r="R148" s="4">
        <f t="shared" si="45"/>
        <v>90</v>
      </c>
      <c r="S148" s="10"/>
      <c r="T148" s="4">
        <f t="shared" si="46"/>
        <v>0</v>
      </c>
      <c r="U148" s="4">
        <f t="shared" si="47"/>
        <v>0</v>
      </c>
      <c r="V148" s="4">
        <f t="shared" si="48"/>
        <v>0.16666666666666663</v>
      </c>
      <c r="W148" s="4">
        <f t="shared" si="49"/>
        <v>0.4242424242424242</v>
      </c>
      <c r="X148" s="4">
        <f t="shared" si="50"/>
        <v>0.58333333333333326</v>
      </c>
      <c r="Y148" s="4">
        <f t="shared" si="51"/>
        <v>0.7</v>
      </c>
      <c r="Z148" s="4">
        <f t="shared" si="52"/>
        <v>1.3125</v>
      </c>
      <c r="AA148" s="4">
        <f t="shared" si="53"/>
        <v>1.1666666666666665</v>
      </c>
      <c r="AB148" s="4">
        <f t="shared" si="54"/>
        <v>5.25</v>
      </c>
      <c r="AC148" s="4">
        <f t="shared" si="55"/>
        <v>0</v>
      </c>
      <c r="AD148" s="21">
        <f t="shared" si="44"/>
        <v>9.603409090909091</v>
      </c>
      <c r="AE148" s="3">
        <f t="shared" si="37"/>
        <v>3.8124285714285717</v>
      </c>
      <c r="AF148" s="34">
        <f t="shared" si="43"/>
        <v>3.1708468614718615</v>
      </c>
      <c r="AG148" s="3">
        <f t="shared" si="36"/>
        <v>1.2023376523642322</v>
      </c>
      <c r="AH148" s="3"/>
      <c r="AI148" s="7"/>
    </row>
    <row r="149" spans="1:35" x14ac:dyDescent="0.35">
      <c r="A149" s="2">
        <f t="shared" si="56"/>
        <v>246.16232174688051</v>
      </c>
      <c r="C149">
        <f t="shared" si="38"/>
        <v>126</v>
      </c>
      <c r="D149" s="5"/>
      <c r="E149" s="8">
        <v>132</v>
      </c>
      <c r="F149" s="18" t="s">
        <v>23</v>
      </c>
      <c r="G149" s="4">
        <f t="shared" si="41"/>
        <v>19</v>
      </c>
      <c r="H149" s="60">
        <v>0</v>
      </c>
      <c r="I149" s="60">
        <v>0</v>
      </c>
      <c r="J149" s="60">
        <v>5</v>
      </c>
      <c r="K149" s="18">
        <v>15</v>
      </c>
      <c r="L149" s="18">
        <v>30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4">
        <f t="shared" si="45"/>
        <v>50</v>
      </c>
      <c r="S149" s="10"/>
      <c r="T149" s="4">
        <f t="shared" si="46"/>
        <v>0</v>
      </c>
      <c r="U149" s="4">
        <f t="shared" si="47"/>
        <v>0</v>
      </c>
      <c r="V149" s="4">
        <f t="shared" si="48"/>
        <v>0.16666666666666663</v>
      </c>
      <c r="W149" s="4">
        <f t="shared" si="49"/>
        <v>0.63636363636363624</v>
      </c>
      <c r="X149" s="4">
        <f t="shared" si="50"/>
        <v>1.7499999999999998</v>
      </c>
      <c r="Y149" s="4">
        <f t="shared" si="51"/>
        <v>0</v>
      </c>
      <c r="Z149" s="4">
        <f t="shared" si="52"/>
        <v>0</v>
      </c>
      <c r="AA149" s="4">
        <f t="shared" si="53"/>
        <v>0</v>
      </c>
      <c r="AB149" s="4">
        <f t="shared" si="54"/>
        <v>0</v>
      </c>
      <c r="AC149" s="4">
        <f t="shared" si="55"/>
        <v>0</v>
      </c>
      <c r="AD149" s="21">
        <f t="shared" si="44"/>
        <v>2.5530303030303028</v>
      </c>
      <c r="AE149" s="3">
        <f t="shared" si="37"/>
        <v>3.7299783549783547</v>
      </c>
      <c r="AF149" s="34">
        <f t="shared" si="43"/>
        <v>3.1841044372294371</v>
      </c>
      <c r="AG149" s="3">
        <f t="shared" si="36"/>
        <v>1.1714371901142462</v>
      </c>
      <c r="AH149" s="3"/>
      <c r="AI149" s="7"/>
    </row>
    <row r="150" spans="1:35" x14ac:dyDescent="0.35">
      <c r="A150" s="2">
        <f t="shared" si="56"/>
        <v>246.16232174688051</v>
      </c>
      <c r="C150">
        <f t="shared" si="38"/>
        <v>127</v>
      </c>
      <c r="D150" s="5"/>
      <c r="E150" s="8">
        <v>133</v>
      </c>
      <c r="F150" s="18" t="s">
        <v>23</v>
      </c>
      <c r="G150" s="4">
        <f t="shared" si="41"/>
        <v>19</v>
      </c>
      <c r="H150" s="60">
        <v>0</v>
      </c>
      <c r="I150" s="60">
        <v>0</v>
      </c>
      <c r="J150" s="60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4">
        <f t="shared" si="45"/>
        <v>0</v>
      </c>
      <c r="S150" s="10"/>
      <c r="T150" s="4">
        <f t="shared" si="46"/>
        <v>0</v>
      </c>
      <c r="U150" s="4">
        <f t="shared" si="47"/>
        <v>0</v>
      </c>
      <c r="V150" s="4">
        <f t="shared" si="48"/>
        <v>0</v>
      </c>
      <c r="W150" s="4">
        <f t="shared" si="49"/>
        <v>0</v>
      </c>
      <c r="X150" s="4">
        <f t="shared" si="50"/>
        <v>0</v>
      </c>
      <c r="Y150" s="4">
        <f t="shared" si="51"/>
        <v>0</v>
      </c>
      <c r="Z150" s="4">
        <f t="shared" si="52"/>
        <v>0</v>
      </c>
      <c r="AA150" s="4">
        <f t="shared" si="53"/>
        <v>0</v>
      </c>
      <c r="AB150" s="4">
        <f t="shared" si="54"/>
        <v>0</v>
      </c>
      <c r="AC150" s="4">
        <f t="shared" si="55"/>
        <v>0</v>
      </c>
      <c r="AD150" s="21">
        <f t="shared" si="44"/>
        <v>0</v>
      </c>
      <c r="AE150" s="3">
        <f t="shared" si="37"/>
        <v>3.4592741341991342</v>
      </c>
      <c r="AF150" s="34">
        <f t="shared" si="43"/>
        <v>3.1841044372294371</v>
      </c>
      <c r="AG150" s="3">
        <f t="shared" si="36"/>
        <v>1.086419808895819</v>
      </c>
      <c r="AH150" s="3">
        <f>SUM(AD144:AD150)</f>
        <v>25.49848484848485</v>
      </c>
      <c r="AI150" s="7">
        <f>+AH150/AH143</f>
        <v>1.1007260121656093</v>
      </c>
    </row>
    <row r="151" spans="1:35" x14ac:dyDescent="0.35">
      <c r="A151" s="2">
        <f t="shared" si="56"/>
        <v>255.76573083778959</v>
      </c>
      <c r="C151">
        <f t="shared" si="38"/>
        <v>128</v>
      </c>
      <c r="D151" s="5" t="s">
        <v>47</v>
      </c>
      <c r="E151" s="8">
        <v>134</v>
      </c>
      <c r="F151" s="18" t="s">
        <v>19</v>
      </c>
      <c r="G151" s="4">
        <f>+G150+1</f>
        <v>20</v>
      </c>
      <c r="H151" s="60">
        <v>0</v>
      </c>
      <c r="I151" s="60">
        <v>0</v>
      </c>
      <c r="J151" s="60">
        <v>5</v>
      </c>
      <c r="K151" s="18">
        <v>10</v>
      </c>
      <c r="L151" s="18">
        <v>10</v>
      </c>
      <c r="M151" s="18">
        <v>10</v>
      </c>
      <c r="N151" s="18">
        <v>15</v>
      </c>
      <c r="O151" s="18">
        <v>10</v>
      </c>
      <c r="P151" s="18">
        <v>30</v>
      </c>
      <c r="Q151" s="18">
        <v>0</v>
      </c>
      <c r="R151" s="4">
        <f t="shared" si="45"/>
        <v>90</v>
      </c>
      <c r="S151" s="10"/>
      <c r="T151" s="4">
        <f t="shared" si="46"/>
        <v>0</v>
      </c>
      <c r="U151" s="4">
        <f t="shared" si="47"/>
        <v>0</v>
      </c>
      <c r="V151" s="4">
        <f t="shared" si="48"/>
        <v>0.16666666666666663</v>
      </c>
      <c r="W151" s="4">
        <f t="shared" si="49"/>
        <v>0.4242424242424242</v>
      </c>
      <c r="X151" s="4">
        <f t="shared" si="50"/>
        <v>0.58333333333333326</v>
      </c>
      <c r="Y151" s="4">
        <f t="shared" si="51"/>
        <v>0.7</v>
      </c>
      <c r="Z151" s="4">
        <f t="shared" si="52"/>
        <v>1.3125</v>
      </c>
      <c r="AA151" s="4">
        <f t="shared" si="53"/>
        <v>1.1666666666666665</v>
      </c>
      <c r="AB151" s="4">
        <f t="shared" si="54"/>
        <v>5.25</v>
      </c>
      <c r="AC151" s="4">
        <f t="shared" si="55"/>
        <v>0</v>
      </c>
      <c r="AD151" s="21">
        <f t="shared" si="44"/>
        <v>9.603409090909091</v>
      </c>
      <c r="AE151" s="3">
        <f t="shared" si="37"/>
        <v>3.9916972402597404</v>
      </c>
      <c r="AF151" s="34">
        <f t="shared" si="43"/>
        <v>3.3038961038961037</v>
      </c>
      <c r="AG151" s="3">
        <f t="shared" si="36"/>
        <v>1.2081788030660379</v>
      </c>
      <c r="AH151" s="3"/>
      <c r="AI151" s="7"/>
    </row>
    <row r="152" spans="1:35" x14ac:dyDescent="0.35">
      <c r="A152" s="2">
        <f t="shared" si="56"/>
        <v>257.02330659536534</v>
      </c>
      <c r="C152">
        <f t="shared" si="38"/>
        <v>129</v>
      </c>
      <c r="D152" s="5" t="s">
        <v>25</v>
      </c>
      <c r="E152" s="8">
        <v>135</v>
      </c>
      <c r="F152" s="18" t="s">
        <v>20</v>
      </c>
      <c r="G152" s="4">
        <f t="shared" si="41"/>
        <v>20</v>
      </c>
      <c r="H152" s="60">
        <v>0</v>
      </c>
      <c r="I152" s="60">
        <v>0</v>
      </c>
      <c r="J152" s="60">
        <v>25</v>
      </c>
      <c r="K152" s="18">
        <v>10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4">
        <f t="shared" si="45"/>
        <v>35</v>
      </c>
      <c r="S152" s="10"/>
      <c r="T152" s="4">
        <f t="shared" si="46"/>
        <v>0</v>
      </c>
      <c r="U152" s="4">
        <f t="shared" si="47"/>
        <v>0</v>
      </c>
      <c r="V152" s="4">
        <f t="shared" si="48"/>
        <v>0.83333333333333315</v>
      </c>
      <c r="W152" s="4">
        <f t="shared" si="49"/>
        <v>0.4242424242424242</v>
      </c>
      <c r="X152" s="4">
        <f t="shared" si="50"/>
        <v>0</v>
      </c>
      <c r="Y152" s="4">
        <f t="shared" si="51"/>
        <v>0</v>
      </c>
      <c r="Z152" s="4">
        <f t="shared" si="52"/>
        <v>0</v>
      </c>
      <c r="AA152" s="4">
        <f t="shared" si="53"/>
        <v>0</v>
      </c>
      <c r="AB152" s="4">
        <f t="shared" si="54"/>
        <v>0</v>
      </c>
      <c r="AC152" s="4">
        <f t="shared" si="55"/>
        <v>0</v>
      </c>
      <c r="AD152" s="21">
        <f t="shared" si="44"/>
        <v>1.2575757575757573</v>
      </c>
      <c r="AE152" s="3">
        <f t="shared" si="37"/>
        <v>3.8040419372294365</v>
      </c>
      <c r="AF152" s="34">
        <f t="shared" si="43"/>
        <v>3.3190476190476184</v>
      </c>
      <c r="AG152" s="3">
        <f t="shared" ref="AG152:AG215" si="57">+AE152/AF152</f>
        <v>1.1461245434981089</v>
      </c>
      <c r="AH152" s="3"/>
      <c r="AI152" s="7"/>
    </row>
    <row r="153" spans="1:35" x14ac:dyDescent="0.35">
      <c r="A153" s="2">
        <f t="shared" si="56"/>
        <v>260.37936720142596</v>
      </c>
      <c r="C153">
        <f t="shared" si="38"/>
        <v>130</v>
      </c>
      <c r="D153" s="5"/>
      <c r="E153" s="8">
        <v>136</v>
      </c>
      <c r="F153" s="18" t="s">
        <v>21</v>
      </c>
      <c r="G153" s="4">
        <f t="shared" si="41"/>
        <v>20</v>
      </c>
      <c r="H153" s="60">
        <v>0</v>
      </c>
      <c r="I153" s="60">
        <v>0</v>
      </c>
      <c r="J153" s="60">
        <v>10</v>
      </c>
      <c r="K153" s="18">
        <v>30</v>
      </c>
      <c r="L153" s="18">
        <v>30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4">
        <f t="shared" si="45"/>
        <v>70</v>
      </c>
      <c r="S153" s="10"/>
      <c r="T153" s="4">
        <f t="shared" si="46"/>
        <v>0</v>
      </c>
      <c r="U153" s="4">
        <f t="shared" si="47"/>
        <v>0</v>
      </c>
      <c r="V153" s="4">
        <f t="shared" si="48"/>
        <v>0.33333333333333326</v>
      </c>
      <c r="W153" s="4">
        <f t="shared" si="49"/>
        <v>1.2727272727272725</v>
      </c>
      <c r="X153" s="4">
        <f t="shared" si="50"/>
        <v>1.7499999999999998</v>
      </c>
      <c r="Y153" s="4">
        <f t="shared" si="51"/>
        <v>0</v>
      </c>
      <c r="Z153" s="4">
        <f t="shared" si="52"/>
        <v>0</v>
      </c>
      <c r="AA153" s="4">
        <f t="shared" si="53"/>
        <v>0</v>
      </c>
      <c r="AB153" s="4">
        <f t="shared" si="54"/>
        <v>0</v>
      </c>
      <c r="AC153" s="4">
        <f t="shared" si="55"/>
        <v>0</v>
      </c>
      <c r="AD153" s="21">
        <f t="shared" si="44"/>
        <v>3.3560606060606055</v>
      </c>
      <c r="AE153" s="3">
        <f t="shared" ref="AE153:AE216" si="58">+((AD147*0.777)+(AD148*0.85)+(AD149*0.925)+(AD150)+(AD151*1.075)+(AD152*1.15)+(AD153*1.225))/7</f>
        <v>3.7722145562770559</v>
      </c>
      <c r="AF153" s="34">
        <f t="shared" si="43"/>
        <v>3.3417748917748917</v>
      </c>
      <c r="AG153" s="3">
        <f t="shared" si="57"/>
        <v>1.1288057030895782</v>
      </c>
      <c r="AH153" s="3"/>
      <c r="AI153" s="7"/>
    </row>
    <row r="154" spans="1:35" x14ac:dyDescent="0.35">
      <c r="A154" s="2">
        <f t="shared" si="56"/>
        <v>260.37936720142596</v>
      </c>
      <c r="C154">
        <f t="shared" ref="C154:C169" si="59">+C153+1</f>
        <v>131</v>
      </c>
      <c r="D154" s="5"/>
      <c r="E154" s="8">
        <v>137</v>
      </c>
      <c r="F154" s="18" t="s">
        <v>20</v>
      </c>
      <c r="G154" s="4">
        <f t="shared" si="41"/>
        <v>20</v>
      </c>
      <c r="H154" s="60">
        <v>0</v>
      </c>
      <c r="I154" s="60">
        <v>0</v>
      </c>
      <c r="J154" s="60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4">
        <f t="shared" si="45"/>
        <v>0</v>
      </c>
      <c r="S154" s="10"/>
      <c r="T154" s="4">
        <f t="shared" si="46"/>
        <v>0</v>
      </c>
      <c r="U154" s="4">
        <f t="shared" si="47"/>
        <v>0</v>
      </c>
      <c r="V154" s="4">
        <f t="shared" si="48"/>
        <v>0</v>
      </c>
      <c r="W154" s="4">
        <f t="shared" si="49"/>
        <v>0</v>
      </c>
      <c r="X154" s="4">
        <f t="shared" si="50"/>
        <v>0</v>
      </c>
      <c r="Y154" s="4">
        <f t="shared" si="51"/>
        <v>0</v>
      </c>
      <c r="Z154" s="4">
        <f t="shared" si="52"/>
        <v>0</v>
      </c>
      <c r="AA154" s="4">
        <f t="shared" si="53"/>
        <v>0</v>
      </c>
      <c r="AB154" s="4">
        <f t="shared" si="54"/>
        <v>0</v>
      </c>
      <c r="AC154" s="4">
        <f t="shared" si="55"/>
        <v>0</v>
      </c>
      <c r="AD154" s="21">
        <f t="shared" si="44"/>
        <v>0</v>
      </c>
      <c r="AE154" s="3">
        <f t="shared" si="58"/>
        <v>3.4923853354978354</v>
      </c>
      <c r="AF154" s="34">
        <f t="shared" si="43"/>
        <v>3.3417748917748917</v>
      </c>
      <c r="AG154" s="3">
        <f t="shared" si="57"/>
        <v>1.0450689973443876</v>
      </c>
      <c r="AH154" s="3"/>
      <c r="AI154" s="7"/>
    </row>
    <row r="155" spans="1:35" x14ac:dyDescent="0.35">
      <c r="A155" s="2">
        <f t="shared" si="56"/>
        <v>271.73277629233507</v>
      </c>
      <c r="C155">
        <f t="shared" si="59"/>
        <v>132</v>
      </c>
      <c r="D155" s="5" t="s">
        <v>47</v>
      </c>
      <c r="E155" s="8">
        <v>138</v>
      </c>
      <c r="F155" s="18" t="s">
        <v>22</v>
      </c>
      <c r="G155" s="4">
        <f t="shared" si="41"/>
        <v>20</v>
      </c>
      <c r="H155" s="60">
        <v>0</v>
      </c>
      <c r="I155" s="60">
        <v>0</v>
      </c>
      <c r="J155" s="60">
        <v>5</v>
      </c>
      <c r="K155" s="18">
        <v>10</v>
      </c>
      <c r="L155" s="18">
        <v>10</v>
      </c>
      <c r="M155" s="18">
        <v>10</v>
      </c>
      <c r="N155" s="18">
        <v>15</v>
      </c>
      <c r="O155" s="18">
        <v>10</v>
      </c>
      <c r="P155" s="18">
        <v>40</v>
      </c>
      <c r="Q155" s="18">
        <v>0</v>
      </c>
      <c r="R155" s="4">
        <f t="shared" si="45"/>
        <v>100</v>
      </c>
      <c r="S155" s="10"/>
      <c r="T155" s="4">
        <f t="shared" si="46"/>
        <v>0</v>
      </c>
      <c r="U155" s="4">
        <f t="shared" si="47"/>
        <v>0</v>
      </c>
      <c r="V155" s="4">
        <f t="shared" si="48"/>
        <v>0.16666666666666663</v>
      </c>
      <c r="W155" s="4">
        <f t="shared" si="49"/>
        <v>0.4242424242424242</v>
      </c>
      <c r="X155" s="4">
        <f t="shared" si="50"/>
        <v>0.58333333333333326</v>
      </c>
      <c r="Y155" s="4">
        <f t="shared" si="51"/>
        <v>0.7</v>
      </c>
      <c r="Z155" s="4">
        <f t="shared" si="52"/>
        <v>1.3125</v>
      </c>
      <c r="AA155" s="4">
        <f t="shared" si="53"/>
        <v>1.1666666666666665</v>
      </c>
      <c r="AB155" s="4">
        <f t="shared" si="54"/>
        <v>7</v>
      </c>
      <c r="AC155" s="4">
        <f t="shared" si="55"/>
        <v>0</v>
      </c>
      <c r="AD155" s="21">
        <f t="shared" si="44"/>
        <v>11.353409090909091</v>
      </c>
      <c r="AE155" s="3">
        <f t="shared" si="58"/>
        <v>4.2343035714285708</v>
      </c>
      <c r="AF155" s="34">
        <f t="shared" si="43"/>
        <v>3.4876082251082252</v>
      </c>
      <c r="AG155" s="3">
        <f t="shared" si="57"/>
        <v>1.2140995484942048</v>
      </c>
      <c r="AH155" s="3"/>
      <c r="AI155" s="7"/>
    </row>
    <row r="156" spans="1:35" x14ac:dyDescent="0.35">
      <c r="A156" s="2">
        <f t="shared" si="56"/>
        <v>274.28580659536539</v>
      </c>
      <c r="C156">
        <f t="shared" si="59"/>
        <v>133</v>
      </c>
      <c r="D156" s="5"/>
      <c r="E156" s="8">
        <v>139</v>
      </c>
      <c r="F156" s="18" t="s">
        <v>23</v>
      </c>
      <c r="G156" s="4">
        <f t="shared" si="41"/>
        <v>20</v>
      </c>
      <c r="H156" s="60">
        <v>0</v>
      </c>
      <c r="I156" s="60">
        <v>0</v>
      </c>
      <c r="J156" s="60">
        <v>5</v>
      </c>
      <c r="K156" s="18">
        <v>15</v>
      </c>
      <c r="L156" s="18">
        <v>30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4">
        <f t="shared" si="45"/>
        <v>50</v>
      </c>
      <c r="S156" s="10"/>
      <c r="T156" s="4">
        <f t="shared" si="46"/>
        <v>0</v>
      </c>
      <c r="U156" s="4">
        <f t="shared" si="47"/>
        <v>0</v>
      </c>
      <c r="V156" s="4">
        <f t="shared" si="48"/>
        <v>0.16666666666666663</v>
      </c>
      <c r="W156" s="4">
        <f t="shared" si="49"/>
        <v>0.63636363636363624</v>
      </c>
      <c r="X156" s="4">
        <f t="shared" si="50"/>
        <v>1.7499999999999998</v>
      </c>
      <c r="Y156" s="4">
        <f t="shared" si="51"/>
        <v>0</v>
      </c>
      <c r="Z156" s="4">
        <f t="shared" si="52"/>
        <v>0</v>
      </c>
      <c r="AA156" s="4">
        <f t="shared" si="53"/>
        <v>0</v>
      </c>
      <c r="AB156" s="4">
        <f t="shared" si="54"/>
        <v>0</v>
      </c>
      <c r="AC156" s="4">
        <f t="shared" si="55"/>
        <v>0</v>
      </c>
      <c r="AD156" s="21">
        <f t="shared" si="44"/>
        <v>2.5530303030303028</v>
      </c>
      <c r="AE156" s="3">
        <f t="shared" si="58"/>
        <v>4.123728354978355</v>
      </c>
      <c r="AF156" s="34">
        <f t="shared" si="43"/>
        <v>3.5008658008658009</v>
      </c>
      <c r="AG156" s="3">
        <f t="shared" si="57"/>
        <v>1.1779167181896872</v>
      </c>
      <c r="AH156" s="3"/>
      <c r="AI156" s="7"/>
    </row>
    <row r="157" spans="1:35" x14ac:dyDescent="0.35">
      <c r="A157" s="2">
        <f t="shared" si="56"/>
        <v>274.28580659536539</v>
      </c>
      <c r="C157">
        <f t="shared" si="59"/>
        <v>134</v>
      </c>
      <c r="D157" s="5"/>
      <c r="E157" s="8">
        <v>140</v>
      </c>
      <c r="F157" s="18" t="s">
        <v>23</v>
      </c>
      <c r="G157" s="4">
        <f t="shared" si="41"/>
        <v>20</v>
      </c>
      <c r="H157" s="60">
        <v>0</v>
      </c>
      <c r="I157" s="60">
        <v>0</v>
      </c>
      <c r="J157" s="60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4">
        <f t="shared" si="45"/>
        <v>0</v>
      </c>
      <c r="S157" s="10"/>
      <c r="T157" s="4">
        <f t="shared" si="46"/>
        <v>0</v>
      </c>
      <c r="U157" s="4">
        <f t="shared" si="47"/>
        <v>0</v>
      </c>
      <c r="V157" s="4">
        <f t="shared" si="48"/>
        <v>0</v>
      </c>
      <c r="W157" s="4">
        <f t="shared" si="49"/>
        <v>0</v>
      </c>
      <c r="X157" s="4">
        <f t="shared" si="50"/>
        <v>0</v>
      </c>
      <c r="Y157" s="4">
        <f t="shared" si="51"/>
        <v>0</v>
      </c>
      <c r="Z157" s="4">
        <f t="shared" si="52"/>
        <v>0</v>
      </c>
      <c r="AA157" s="4">
        <f t="shared" si="53"/>
        <v>0</v>
      </c>
      <c r="AB157" s="4">
        <f t="shared" si="54"/>
        <v>0</v>
      </c>
      <c r="AC157" s="4">
        <f t="shared" si="55"/>
        <v>0</v>
      </c>
      <c r="AD157" s="21">
        <f t="shared" si="44"/>
        <v>0</v>
      </c>
      <c r="AE157" s="3">
        <f t="shared" si="58"/>
        <v>3.8251491341991337</v>
      </c>
      <c r="AF157" s="34">
        <f t="shared" si="43"/>
        <v>3.5008658008658009</v>
      </c>
      <c r="AG157" s="3">
        <f t="shared" si="57"/>
        <v>1.092629467045876</v>
      </c>
      <c r="AH157" s="3">
        <f>SUM(AD151:AD157)</f>
        <v>28.12348484848485</v>
      </c>
      <c r="AI157" s="7">
        <f>+AH157/AH150</f>
        <v>1.1029472933626479</v>
      </c>
    </row>
    <row r="158" spans="1:35" x14ac:dyDescent="0.35">
      <c r="A158" s="2">
        <f t="shared" si="56"/>
        <v>285.6392156862745</v>
      </c>
      <c r="C158">
        <f t="shared" si="59"/>
        <v>135</v>
      </c>
      <c r="D158" s="5" t="s">
        <v>47</v>
      </c>
      <c r="E158" s="8">
        <v>141</v>
      </c>
      <c r="F158" s="18" t="s">
        <v>19</v>
      </c>
      <c r="G158" s="4">
        <f>+G157+1</f>
        <v>21</v>
      </c>
      <c r="H158" s="60">
        <v>0</v>
      </c>
      <c r="I158" s="60">
        <v>0</v>
      </c>
      <c r="J158" s="60">
        <v>5</v>
      </c>
      <c r="K158" s="18">
        <v>10</v>
      </c>
      <c r="L158" s="18">
        <v>10</v>
      </c>
      <c r="M158" s="18">
        <v>10</v>
      </c>
      <c r="N158" s="18">
        <v>15</v>
      </c>
      <c r="O158" s="18">
        <v>10</v>
      </c>
      <c r="P158" s="18">
        <v>40</v>
      </c>
      <c r="Q158" s="18">
        <v>0</v>
      </c>
      <c r="R158" s="4">
        <f t="shared" si="45"/>
        <v>100</v>
      </c>
      <c r="S158" s="10"/>
      <c r="T158" s="4">
        <f t="shared" si="46"/>
        <v>0</v>
      </c>
      <c r="U158" s="4">
        <f t="shared" si="47"/>
        <v>0</v>
      </c>
      <c r="V158" s="4">
        <f t="shared" si="48"/>
        <v>0.16666666666666663</v>
      </c>
      <c r="W158" s="4">
        <f t="shared" si="49"/>
        <v>0.4242424242424242</v>
      </c>
      <c r="X158" s="4">
        <f t="shared" si="50"/>
        <v>0.58333333333333326</v>
      </c>
      <c r="Y158" s="4">
        <f t="shared" si="51"/>
        <v>0.7</v>
      </c>
      <c r="Z158" s="4">
        <f t="shared" si="52"/>
        <v>1.3125</v>
      </c>
      <c r="AA158" s="4">
        <f t="shared" si="53"/>
        <v>1.1666666666666665</v>
      </c>
      <c r="AB158" s="4">
        <f t="shared" si="54"/>
        <v>7</v>
      </c>
      <c r="AC158" s="4">
        <f t="shared" si="55"/>
        <v>0</v>
      </c>
      <c r="AD158" s="21">
        <f t="shared" si="44"/>
        <v>11.353409090909091</v>
      </c>
      <c r="AE158" s="3">
        <f t="shared" si="58"/>
        <v>4.5479472402597398</v>
      </c>
      <c r="AF158" s="34">
        <f t="shared" si="43"/>
        <v>3.6466991341991348</v>
      </c>
      <c r="AG158" s="3">
        <f t="shared" si="57"/>
        <v>1.2471407903132463</v>
      </c>
      <c r="AH158" s="3"/>
      <c r="AI158" s="7"/>
    </row>
    <row r="159" spans="1:35" x14ac:dyDescent="0.35">
      <c r="A159" s="2">
        <f t="shared" si="56"/>
        <v>286.89679144385025</v>
      </c>
      <c r="C159">
        <f t="shared" si="59"/>
        <v>136</v>
      </c>
      <c r="D159" s="5" t="s">
        <v>25</v>
      </c>
      <c r="E159" s="8">
        <v>142</v>
      </c>
      <c r="F159" s="18" t="s">
        <v>20</v>
      </c>
      <c r="G159" s="4">
        <f t="shared" si="41"/>
        <v>21</v>
      </c>
      <c r="H159" s="60">
        <v>0</v>
      </c>
      <c r="I159" s="60">
        <v>0</v>
      </c>
      <c r="J159" s="60">
        <v>25</v>
      </c>
      <c r="K159" s="18">
        <v>10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4">
        <f t="shared" si="45"/>
        <v>35</v>
      </c>
      <c r="S159" s="10"/>
      <c r="T159" s="4">
        <f t="shared" si="46"/>
        <v>0</v>
      </c>
      <c r="U159" s="4">
        <f t="shared" si="47"/>
        <v>0</v>
      </c>
      <c r="V159" s="4">
        <f t="shared" si="48"/>
        <v>0.83333333333333315</v>
      </c>
      <c r="W159" s="4">
        <f t="shared" si="49"/>
        <v>0.4242424242424242</v>
      </c>
      <c r="X159" s="4">
        <f t="shared" si="50"/>
        <v>0</v>
      </c>
      <c r="Y159" s="4">
        <f t="shared" si="51"/>
        <v>0</v>
      </c>
      <c r="Z159" s="4">
        <f t="shared" si="52"/>
        <v>0</v>
      </c>
      <c r="AA159" s="4">
        <f t="shared" si="53"/>
        <v>0</v>
      </c>
      <c r="AB159" s="4">
        <f t="shared" si="54"/>
        <v>0</v>
      </c>
      <c r="AC159" s="4">
        <f t="shared" si="55"/>
        <v>0</v>
      </c>
      <c r="AD159" s="21">
        <f t="shared" si="44"/>
        <v>1.2575757575757573</v>
      </c>
      <c r="AE159" s="3">
        <f t="shared" si="58"/>
        <v>4.3227919372294368</v>
      </c>
      <c r="AF159" s="34">
        <f t="shared" si="43"/>
        <v>3.6558982683982686</v>
      </c>
      <c r="AG159" s="3">
        <f t="shared" si="57"/>
        <v>1.1824158168173944</v>
      </c>
      <c r="AH159" s="3"/>
      <c r="AI159" s="7"/>
    </row>
    <row r="160" spans="1:35" x14ac:dyDescent="0.35">
      <c r="A160" s="2">
        <f t="shared" si="56"/>
        <v>290.25285204991087</v>
      </c>
      <c r="C160">
        <f t="shared" si="59"/>
        <v>137</v>
      </c>
      <c r="D160" s="5"/>
      <c r="E160" s="8">
        <v>143</v>
      </c>
      <c r="F160" s="18" t="s">
        <v>21</v>
      </c>
      <c r="G160" s="4">
        <f t="shared" si="41"/>
        <v>21</v>
      </c>
      <c r="H160" s="60">
        <v>0</v>
      </c>
      <c r="I160" s="60">
        <v>0</v>
      </c>
      <c r="J160" s="60">
        <v>10</v>
      </c>
      <c r="K160" s="18">
        <v>30</v>
      </c>
      <c r="L160" s="18">
        <v>30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4">
        <f t="shared" si="45"/>
        <v>70</v>
      </c>
      <c r="S160" s="10"/>
      <c r="T160" s="4">
        <f t="shared" si="46"/>
        <v>0</v>
      </c>
      <c r="U160" s="4">
        <f t="shared" si="47"/>
        <v>0</v>
      </c>
      <c r="V160" s="4">
        <f t="shared" si="48"/>
        <v>0.33333333333333326</v>
      </c>
      <c r="W160" s="4">
        <f t="shared" si="49"/>
        <v>1.2727272727272725</v>
      </c>
      <c r="X160" s="4">
        <f t="shared" si="50"/>
        <v>1.7499999999999998</v>
      </c>
      <c r="Y160" s="4">
        <f t="shared" si="51"/>
        <v>0</v>
      </c>
      <c r="Z160" s="4">
        <f t="shared" si="52"/>
        <v>0</v>
      </c>
      <c r="AA160" s="4">
        <f t="shared" si="53"/>
        <v>0</v>
      </c>
      <c r="AB160" s="4">
        <f t="shared" si="54"/>
        <v>0</v>
      </c>
      <c r="AC160" s="4">
        <f t="shared" si="55"/>
        <v>0</v>
      </c>
      <c r="AD160" s="21">
        <f t="shared" si="44"/>
        <v>3.3560606060606055</v>
      </c>
      <c r="AE160" s="3">
        <f t="shared" si="58"/>
        <v>4.2534645562770566</v>
      </c>
      <c r="AF160" s="34">
        <f t="shared" si="43"/>
        <v>3.6710497835497842</v>
      </c>
      <c r="AG160" s="3">
        <f t="shared" si="57"/>
        <v>1.1586507421765597</v>
      </c>
      <c r="AH160" s="3"/>
      <c r="AI160" s="7"/>
    </row>
    <row r="161" spans="1:35" x14ac:dyDescent="0.35">
      <c r="A161" s="2">
        <f t="shared" si="56"/>
        <v>290.25285204991087</v>
      </c>
      <c r="C161">
        <f t="shared" si="59"/>
        <v>138</v>
      </c>
      <c r="D161" s="5"/>
      <c r="E161" s="8">
        <v>144</v>
      </c>
      <c r="F161" s="18" t="s">
        <v>20</v>
      </c>
      <c r="G161" s="4">
        <f t="shared" si="41"/>
        <v>21</v>
      </c>
      <c r="H161" s="60">
        <v>0</v>
      </c>
      <c r="I161" s="60">
        <v>0</v>
      </c>
      <c r="J161" s="60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4">
        <f t="shared" si="45"/>
        <v>0</v>
      </c>
      <c r="S161" s="10"/>
      <c r="T161" s="4">
        <f t="shared" si="46"/>
        <v>0</v>
      </c>
      <c r="U161" s="4">
        <f t="shared" si="47"/>
        <v>0</v>
      </c>
      <c r="V161" s="4">
        <f t="shared" si="48"/>
        <v>0</v>
      </c>
      <c r="W161" s="4">
        <f t="shared" si="49"/>
        <v>0</v>
      </c>
      <c r="X161" s="4">
        <f t="shared" si="50"/>
        <v>0</v>
      </c>
      <c r="Y161" s="4">
        <f t="shared" si="51"/>
        <v>0</v>
      </c>
      <c r="Z161" s="4">
        <f t="shared" si="52"/>
        <v>0</v>
      </c>
      <c r="AA161" s="4">
        <f t="shared" si="53"/>
        <v>0</v>
      </c>
      <c r="AB161" s="4">
        <f t="shared" si="54"/>
        <v>0</v>
      </c>
      <c r="AC161" s="4">
        <f t="shared" si="55"/>
        <v>0</v>
      </c>
      <c r="AD161" s="21">
        <f t="shared" si="44"/>
        <v>0</v>
      </c>
      <c r="AE161" s="3">
        <f t="shared" si="58"/>
        <v>3.9366353354978356</v>
      </c>
      <c r="AF161" s="34">
        <f t="shared" si="43"/>
        <v>3.6710497835497842</v>
      </c>
      <c r="AG161" s="3">
        <f t="shared" si="57"/>
        <v>1.0723459412449696</v>
      </c>
      <c r="AH161" s="3"/>
      <c r="AI161" s="7"/>
    </row>
    <row r="162" spans="1:35" x14ac:dyDescent="0.35">
      <c r="A162" s="2">
        <f t="shared" si="56"/>
        <v>302.48126114081998</v>
      </c>
      <c r="C162">
        <f t="shared" si="59"/>
        <v>139</v>
      </c>
      <c r="D162" s="5" t="s">
        <v>47</v>
      </c>
      <c r="E162" s="8">
        <v>145</v>
      </c>
      <c r="F162" s="18" t="s">
        <v>22</v>
      </c>
      <c r="G162" s="4">
        <f t="shared" si="41"/>
        <v>21</v>
      </c>
      <c r="H162" s="60">
        <v>0</v>
      </c>
      <c r="I162" s="60">
        <v>0</v>
      </c>
      <c r="J162" s="60">
        <v>5</v>
      </c>
      <c r="K162" s="18">
        <v>10</v>
      </c>
      <c r="L162" s="18">
        <v>10</v>
      </c>
      <c r="M162" s="18">
        <v>10</v>
      </c>
      <c r="N162" s="18">
        <v>15</v>
      </c>
      <c r="O162" s="18">
        <v>10</v>
      </c>
      <c r="P162" s="18">
        <v>45</v>
      </c>
      <c r="Q162" s="18">
        <v>0</v>
      </c>
      <c r="R162" s="4">
        <f t="shared" si="45"/>
        <v>105</v>
      </c>
      <c r="S162" s="10"/>
      <c r="T162" s="4">
        <f t="shared" si="46"/>
        <v>0</v>
      </c>
      <c r="U162" s="4">
        <f t="shared" si="47"/>
        <v>0</v>
      </c>
      <c r="V162" s="4">
        <f t="shared" si="48"/>
        <v>0.16666666666666663</v>
      </c>
      <c r="W162" s="4">
        <f t="shared" si="49"/>
        <v>0.4242424242424242</v>
      </c>
      <c r="X162" s="4">
        <f t="shared" si="50"/>
        <v>0.58333333333333326</v>
      </c>
      <c r="Y162" s="4">
        <f t="shared" si="51"/>
        <v>0.7</v>
      </c>
      <c r="Z162" s="4">
        <f t="shared" si="52"/>
        <v>1.3125</v>
      </c>
      <c r="AA162" s="4">
        <f t="shared" si="53"/>
        <v>1.1666666666666665</v>
      </c>
      <c r="AB162" s="4">
        <f t="shared" si="54"/>
        <v>7.8749999999999991</v>
      </c>
      <c r="AC162" s="4">
        <f t="shared" si="55"/>
        <v>0</v>
      </c>
      <c r="AD162" s="21">
        <f t="shared" si="44"/>
        <v>12.228409090909089</v>
      </c>
      <c r="AE162" s="3">
        <f t="shared" si="58"/>
        <v>4.6186785714285703</v>
      </c>
      <c r="AF162" s="34">
        <f t="shared" si="43"/>
        <v>3.8272997835497855</v>
      </c>
      <c r="AG162" s="3">
        <f t="shared" si="57"/>
        <v>1.2067720932862982</v>
      </c>
      <c r="AH162" s="3"/>
      <c r="AI162" s="7"/>
    </row>
    <row r="163" spans="1:35" x14ac:dyDescent="0.35">
      <c r="A163" s="2">
        <f t="shared" si="56"/>
        <v>305.03429144385029</v>
      </c>
      <c r="C163">
        <f t="shared" si="59"/>
        <v>140</v>
      </c>
      <c r="D163" s="5"/>
      <c r="E163" s="8">
        <v>146</v>
      </c>
      <c r="F163" s="18" t="s">
        <v>23</v>
      </c>
      <c r="G163" s="4">
        <f t="shared" si="41"/>
        <v>21</v>
      </c>
      <c r="H163" s="60">
        <v>0</v>
      </c>
      <c r="I163" s="60">
        <v>0</v>
      </c>
      <c r="J163" s="60">
        <v>5</v>
      </c>
      <c r="K163" s="18">
        <v>15</v>
      </c>
      <c r="L163" s="18">
        <v>30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4">
        <f t="shared" si="45"/>
        <v>50</v>
      </c>
      <c r="S163" s="10"/>
      <c r="T163" s="4">
        <f t="shared" si="46"/>
        <v>0</v>
      </c>
      <c r="U163" s="4">
        <f t="shared" si="47"/>
        <v>0</v>
      </c>
      <c r="V163" s="4">
        <f t="shared" si="48"/>
        <v>0.16666666666666663</v>
      </c>
      <c r="W163" s="4">
        <f t="shared" si="49"/>
        <v>0.63636363636363624</v>
      </c>
      <c r="X163" s="4">
        <f t="shared" si="50"/>
        <v>1.7499999999999998</v>
      </c>
      <c r="Y163" s="4">
        <f t="shared" si="51"/>
        <v>0</v>
      </c>
      <c r="Z163" s="4">
        <f t="shared" si="52"/>
        <v>0</v>
      </c>
      <c r="AA163" s="4">
        <f t="shared" si="53"/>
        <v>0</v>
      </c>
      <c r="AB163" s="4">
        <f t="shared" si="54"/>
        <v>0</v>
      </c>
      <c r="AC163" s="4">
        <f t="shared" si="55"/>
        <v>0</v>
      </c>
      <c r="AD163" s="21">
        <f t="shared" si="44"/>
        <v>2.5530303030303028</v>
      </c>
      <c r="AE163" s="3">
        <f t="shared" si="58"/>
        <v>4.4799783549783543</v>
      </c>
      <c r="AF163" s="34">
        <f t="shared" si="43"/>
        <v>3.8405573593073612</v>
      </c>
      <c r="AG163" s="3">
        <f t="shared" si="57"/>
        <v>1.1664917187400923</v>
      </c>
      <c r="AH163" s="3"/>
      <c r="AI163" s="7"/>
    </row>
    <row r="164" spans="1:35" x14ac:dyDescent="0.35">
      <c r="A164" s="2">
        <f t="shared" si="56"/>
        <v>305.03429144385029</v>
      </c>
      <c r="C164">
        <f t="shared" si="59"/>
        <v>141</v>
      </c>
      <c r="D164" s="5"/>
      <c r="E164" s="8">
        <v>147</v>
      </c>
      <c r="F164" s="18" t="s">
        <v>23</v>
      </c>
      <c r="G164" s="4">
        <f t="shared" si="41"/>
        <v>21</v>
      </c>
      <c r="H164" s="60">
        <v>0</v>
      </c>
      <c r="I164" s="60">
        <v>0</v>
      </c>
      <c r="J164" s="60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4">
        <f t="shared" si="45"/>
        <v>0</v>
      </c>
      <c r="S164" s="10"/>
      <c r="T164" s="4">
        <f t="shared" si="46"/>
        <v>0</v>
      </c>
      <c r="U164" s="4">
        <f t="shared" si="47"/>
        <v>0</v>
      </c>
      <c r="V164" s="4">
        <f t="shared" si="48"/>
        <v>0</v>
      </c>
      <c r="W164" s="4">
        <f t="shared" si="49"/>
        <v>0</v>
      </c>
      <c r="X164" s="4">
        <f t="shared" si="50"/>
        <v>0</v>
      </c>
      <c r="Y164" s="4">
        <f t="shared" si="51"/>
        <v>0</v>
      </c>
      <c r="Z164" s="4">
        <f t="shared" si="52"/>
        <v>0</v>
      </c>
      <c r="AA164" s="4">
        <f t="shared" si="53"/>
        <v>0</v>
      </c>
      <c r="AB164" s="4">
        <f t="shared" si="54"/>
        <v>0</v>
      </c>
      <c r="AC164" s="4">
        <f t="shared" si="55"/>
        <v>0</v>
      </c>
      <c r="AD164" s="21">
        <f t="shared" si="44"/>
        <v>0</v>
      </c>
      <c r="AE164" s="3">
        <f t="shared" si="58"/>
        <v>4.1537741341991339</v>
      </c>
      <c r="AF164" s="34">
        <f t="shared" si="43"/>
        <v>3.8405573593073612</v>
      </c>
      <c r="AG164" s="3">
        <f t="shared" si="57"/>
        <v>1.0815550311031576</v>
      </c>
      <c r="AH164" s="3">
        <f>SUM(AD158:AD164)</f>
        <v>30.74848484848485</v>
      </c>
      <c r="AI164" s="7">
        <f>+AH164/AH157</f>
        <v>1.0933383616625811</v>
      </c>
    </row>
    <row r="165" spans="1:35" x14ac:dyDescent="0.35">
      <c r="A165" s="2">
        <f t="shared" si="56"/>
        <v>316.3877005347594</v>
      </c>
      <c r="C165">
        <f t="shared" si="59"/>
        <v>142</v>
      </c>
      <c r="D165" s="5" t="s">
        <v>47</v>
      </c>
      <c r="E165" s="8">
        <v>148</v>
      </c>
      <c r="F165" s="18" t="s">
        <v>19</v>
      </c>
      <c r="G165" s="4">
        <f>+G164+1</f>
        <v>22</v>
      </c>
      <c r="H165" s="60">
        <v>0</v>
      </c>
      <c r="I165" s="60">
        <v>0</v>
      </c>
      <c r="J165" s="60">
        <v>5</v>
      </c>
      <c r="K165" s="18">
        <v>10</v>
      </c>
      <c r="L165" s="18">
        <v>10</v>
      </c>
      <c r="M165" s="18">
        <v>10</v>
      </c>
      <c r="N165" s="18">
        <v>15</v>
      </c>
      <c r="O165" s="18">
        <v>10</v>
      </c>
      <c r="P165" s="18">
        <v>40</v>
      </c>
      <c r="Q165" s="18">
        <v>0</v>
      </c>
      <c r="R165" s="4">
        <f t="shared" si="45"/>
        <v>100</v>
      </c>
      <c r="S165" s="10"/>
      <c r="T165" s="4">
        <f t="shared" si="46"/>
        <v>0</v>
      </c>
      <c r="U165" s="4">
        <f t="shared" si="47"/>
        <v>0</v>
      </c>
      <c r="V165" s="4">
        <f t="shared" si="48"/>
        <v>0.16666666666666663</v>
      </c>
      <c r="W165" s="4">
        <f t="shared" si="49"/>
        <v>0.4242424242424242</v>
      </c>
      <c r="X165" s="4">
        <f t="shared" si="50"/>
        <v>0.58333333333333326</v>
      </c>
      <c r="Y165" s="4">
        <f t="shared" si="51"/>
        <v>0.7</v>
      </c>
      <c r="Z165" s="4">
        <f t="shared" si="52"/>
        <v>1.3125</v>
      </c>
      <c r="AA165" s="4">
        <f t="shared" si="53"/>
        <v>1.1666666666666665</v>
      </c>
      <c r="AB165" s="4">
        <f t="shared" si="54"/>
        <v>7</v>
      </c>
      <c r="AC165" s="4">
        <f t="shared" si="55"/>
        <v>0</v>
      </c>
      <c r="AD165" s="21">
        <f t="shared" si="44"/>
        <v>11.353409090909091</v>
      </c>
      <c r="AE165" s="3">
        <f t="shared" si="58"/>
        <v>4.6729472402597398</v>
      </c>
      <c r="AF165" s="34">
        <f t="shared" si="43"/>
        <v>3.9759740259740286</v>
      </c>
      <c r="AG165" s="3">
        <f t="shared" si="57"/>
        <v>1.1752962191736069</v>
      </c>
      <c r="AH165" s="5" t="s">
        <v>25</v>
      </c>
    </row>
    <row r="166" spans="1:35" x14ac:dyDescent="0.35">
      <c r="A166" s="2">
        <f t="shared" si="56"/>
        <v>317.64527629233515</v>
      </c>
      <c r="C166">
        <f t="shared" si="59"/>
        <v>143</v>
      </c>
      <c r="D166" s="5" t="s">
        <v>25</v>
      </c>
      <c r="E166" s="8">
        <v>149</v>
      </c>
      <c r="F166" s="18" t="s">
        <v>20</v>
      </c>
      <c r="G166" s="4">
        <f t="shared" si="41"/>
        <v>22</v>
      </c>
      <c r="H166" s="60">
        <v>0</v>
      </c>
      <c r="I166" s="60">
        <v>0</v>
      </c>
      <c r="J166" s="60">
        <v>25</v>
      </c>
      <c r="K166" s="18">
        <v>10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4">
        <f t="shared" si="45"/>
        <v>35</v>
      </c>
      <c r="S166" s="10"/>
      <c r="T166" s="4">
        <f t="shared" si="46"/>
        <v>0</v>
      </c>
      <c r="U166" s="4">
        <f t="shared" si="47"/>
        <v>0</v>
      </c>
      <c r="V166" s="4">
        <f t="shared" si="48"/>
        <v>0.83333333333333315</v>
      </c>
      <c r="W166" s="4">
        <f t="shared" si="49"/>
        <v>0.4242424242424242</v>
      </c>
      <c r="X166" s="4">
        <f t="shared" si="50"/>
        <v>0</v>
      </c>
      <c r="Y166" s="4">
        <f t="shared" si="51"/>
        <v>0</v>
      </c>
      <c r="Z166" s="4">
        <f t="shared" si="52"/>
        <v>0</v>
      </c>
      <c r="AA166" s="4">
        <f t="shared" si="53"/>
        <v>0</v>
      </c>
      <c r="AB166" s="4">
        <f t="shared" si="54"/>
        <v>0</v>
      </c>
      <c r="AC166" s="4">
        <f t="shared" si="55"/>
        <v>0</v>
      </c>
      <c r="AD166" s="21">
        <f t="shared" si="44"/>
        <v>1.2575757575757573</v>
      </c>
      <c r="AE166" s="3">
        <f t="shared" si="58"/>
        <v>4.4384169372294364</v>
      </c>
      <c r="AF166" s="34">
        <f t="shared" si="43"/>
        <v>3.9759740259740286</v>
      </c>
      <c r="AG166" s="3">
        <f t="shared" si="57"/>
        <v>1.116309339103924</v>
      </c>
      <c r="AH166" s="3"/>
      <c r="AI166" s="7"/>
    </row>
    <row r="167" spans="1:35" x14ac:dyDescent="0.35">
      <c r="A167" s="2">
        <f t="shared" si="56"/>
        <v>321.00133689839578</v>
      </c>
      <c r="C167">
        <f t="shared" si="59"/>
        <v>144</v>
      </c>
      <c r="D167" s="5"/>
      <c r="E167" s="8">
        <v>150</v>
      </c>
      <c r="F167" s="18" t="s">
        <v>21</v>
      </c>
      <c r="G167" s="4">
        <f t="shared" ref="G167:G206" si="60">+G166+0</f>
        <v>22</v>
      </c>
      <c r="H167" s="60">
        <v>0</v>
      </c>
      <c r="I167" s="60">
        <v>0</v>
      </c>
      <c r="J167" s="60">
        <v>10</v>
      </c>
      <c r="K167" s="18">
        <v>30</v>
      </c>
      <c r="L167" s="18">
        <v>30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4">
        <f t="shared" si="45"/>
        <v>70</v>
      </c>
      <c r="S167" s="10"/>
      <c r="T167" s="4">
        <f t="shared" si="46"/>
        <v>0</v>
      </c>
      <c r="U167" s="4">
        <f t="shared" si="47"/>
        <v>0</v>
      </c>
      <c r="V167" s="4">
        <f t="shared" si="48"/>
        <v>0.33333333333333326</v>
      </c>
      <c r="W167" s="4">
        <f t="shared" si="49"/>
        <v>1.2727272727272725</v>
      </c>
      <c r="X167" s="4">
        <f t="shared" si="50"/>
        <v>1.7499999999999998</v>
      </c>
      <c r="Y167" s="4">
        <f t="shared" si="51"/>
        <v>0</v>
      </c>
      <c r="Z167" s="4">
        <f t="shared" si="52"/>
        <v>0</v>
      </c>
      <c r="AA167" s="4">
        <f t="shared" si="53"/>
        <v>0</v>
      </c>
      <c r="AB167" s="4">
        <f t="shared" si="54"/>
        <v>0</v>
      </c>
      <c r="AC167" s="4">
        <f t="shared" si="55"/>
        <v>0</v>
      </c>
      <c r="AD167" s="21">
        <f t="shared" si="44"/>
        <v>3.3560606060606055</v>
      </c>
      <c r="AE167" s="3">
        <f t="shared" si="58"/>
        <v>4.3597145562770558</v>
      </c>
      <c r="AF167" s="34">
        <f t="shared" si="43"/>
        <v>3.9759740259740295</v>
      </c>
      <c r="AG167" s="3">
        <f t="shared" si="57"/>
        <v>1.0965148483858664</v>
      </c>
      <c r="AH167" s="3"/>
      <c r="AI167" s="7"/>
    </row>
    <row r="168" spans="1:35" x14ac:dyDescent="0.35">
      <c r="A168" s="2">
        <f t="shared" si="56"/>
        <v>321.00133689839578</v>
      </c>
      <c r="C168">
        <f t="shared" si="59"/>
        <v>145</v>
      </c>
      <c r="D168" s="5"/>
      <c r="E168" s="8">
        <v>151</v>
      </c>
      <c r="F168" s="18" t="s">
        <v>20</v>
      </c>
      <c r="G168" s="4">
        <f t="shared" si="60"/>
        <v>22</v>
      </c>
      <c r="H168" s="60">
        <v>0</v>
      </c>
      <c r="I168" s="60">
        <v>0</v>
      </c>
      <c r="J168" s="60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4">
        <f t="shared" si="45"/>
        <v>0</v>
      </c>
      <c r="S168" s="10"/>
      <c r="T168" s="4">
        <f t="shared" si="46"/>
        <v>0</v>
      </c>
      <c r="U168" s="4">
        <f t="shared" si="47"/>
        <v>0</v>
      </c>
      <c r="V168" s="4">
        <f t="shared" si="48"/>
        <v>0</v>
      </c>
      <c r="W168" s="4">
        <f t="shared" si="49"/>
        <v>0</v>
      </c>
      <c r="X168" s="4">
        <f t="shared" si="50"/>
        <v>0</v>
      </c>
      <c r="Y168" s="4">
        <f t="shared" si="51"/>
        <v>0</v>
      </c>
      <c r="Z168" s="4">
        <f t="shared" si="52"/>
        <v>0</v>
      </c>
      <c r="AA168" s="4">
        <f t="shared" si="53"/>
        <v>0</v>
      </c>
      <c r="AB168" s="4">
        <f t="shared" si="54"/>
        <v>0</v>
      </c>
      <c r="AC168" s="4">
        <f t="shared" si="55"/>
        <v>0</v>
      </c>
      <c r="AD168" s="21">
        <f t="shared" si="44"/>
        <v>0</v>
      </c>
      <c r="AE168" s="3">
        <f t="shared" si="58"/>
        <v>4.0337603354978357</v>
      </c>
      <c r="AF168" s="34">
        <f t="shared" si="43"/>
        <v>3.9759740259740295</v>
      </c>
      <c r="AG168" s="3">
        <f t="shared" si="57"/>
        <v>1.014533875006804</v>
      </c>
      <c r="AH168" s="3"/>
      <c r="AI168" s="7"/>
    </row>
    <row r="169" spans="1:35" x14ac:dyDescent="0.35">
      <c r="A169" s="2">
        <f t="shared" si="56"/>
        <v>335.5630793226382</v>
      </c>
      <c r="C169">
        <f t="shared" si="59"/>
        <v>146</v>
      </c>
      <c r="D169" s="5" t="s">
        <v>47</v>
      </c>
      <c r="E169" s="8">
        <v>152</v>
      </c>
      <c r="F169" s="18" t="s">
        <v>22</v>
      </c>
      <c r="G169" s="4">
        <f t="shared" si="60"/>
        <v>22</v>
      </c>
      <c r="H169" s="60">
        <v>0</v>
      </c>
      <c r="I169" s="60">
        <v>0</v>
      </c>
      <c r="J169" s="60">
        <v>5</v>
      </c>
      <c r="K169" s="18">
        <v>10</v>
      </c>
      <c r="L169" s="18">
        <v>10</v>
      </c>
      <c r="M169" s="18">
        <v>10</v>
      </c>
      <c r="N169" s="18">
        <v>15</v>
      </c>
      <c r="O169" s="18">
        <v>15</v>
      </c>
      <c r="P169" s="18">
        <v>45</v>
      </c>
      <c r="Q169" s="18">
        <v>5</v>
      </c>
      <c r="R169" s="4">
        <f t="shared" si="45"/>
        <v>115</v>
      </c>
      <c r="S169" s="10"/>
      <c r="T169" s="4">
        <f t="shared" si="46"/>
        <v>0</v>
      </c>
      <c r="U169" s="4">
        <f t="shared" si="47"/>
        <v>0</v>
      </c>
      <c r="V169" s="4">
        <f t="shared" si="48"/>
        <v>0.16666666666666663</v>
      </c>
      <c r="W169" s="4">
        <f t="shared" si="49"/>
        <v>0.4242424242424242</v>
      </c>
      <c r="X169" s="4">
        <f t="shared" si="50"/>
        <v>0.58333333333333326</v>
      </c>
      <c r="Y169" s="4">
        <f t="shared" si="51"/>
        <v>0.7</v>
      </c>
      <c r="Z169" s="4">
        <f t="shared" si="52"/>
        <v>1.3125</v>
      </c>
      <c r="AA169" s="4">
        <f t="shared" si="53"/>
        <v>1.7499999999999998</v>
      </c>
      <c r="AB169" s="4">
        <f t="shared" si="54"/>
        <v>7.8749999999999991</v>
      </c>
      <c r="AC169" s="4">
        <f t="shared" si="55"/>
        <v>1.75</v>
      </c>
      <c r="AD169" s="21">
        <f t="shared" si="44"/>
        <v>14.561742424242423</v>
      </c>
      <c r="AE169" s="3">
        <f t="shared" si="58"/>
        <v>5.0270119047619044</v>
      </c>
      <c r="AF169" s="34">
        <f t="shared" si="43"/>
        <v>4.1947240259740299</v>
      </c>
      <c r="AG169" s="3">
        <f t="shared" si="57"/>
        <v>1.198413023987821</v>
      </c>
      <c r="AH169" s="3"/>
      <c r="AI169" s="7"/>
    </row>
    <row r="170" spans="1:35" x14ac:dyDescent="0.35">
      <c r="A170" s="2">
        <f t="shared" si="56"/>
        <v>338.11610962566851</v>
      </c>
      <c r="C170">
        <f t="shared" ref="C170:C185" si="61">+C169+1</f>
        <v>147</v>
      </c>
      <c r="D170" s="5"/>
      <c r="E170" s="8">
        <v>153</v>
      </c>
      <c r="F170" s="18" t="s">
        <v>23</v>
      </c>
      <c r="G170" s="4">
        <f t="shared" si="60"/>
        <v>22</v>
      </c>
      <c r="H170" s="60">
        <v>0</v>
      </c>
      <c r="I170" s="60">
        <v>0</v>
      </c>
      <c r="J170" s="60">
        <v>5</v>
      </c>
      <c r="K170" s="18">
        <v>15</v>
      </c>
      <c r="L170" s="18">
        <v>30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4">
        <f t="shared" si="45"/>
        <v>50</v>
      </c>
      <c r="S170" s="10"/>
      <c r="T170" s="4">
        <f t="shared" si="46"/>
        <v>0</v>
      </c>
      <c r="U170" s="4">
        <f t="shared" si="47"/>
        <v>0</v>
      </c>
      <c r="V170" s="4">
        <f t="shared" si="48"/>
        <v>0.16666666666666663</v>
      </c>
      <c r="W170" s="4">
        <f t="shared" si="49"/>
        <v>0.63636363636363624</v>
      </c>
      <c r="X170" s="4">
        <f t="shared" si="50"/>
        <v>1.7499999999999998</v>
      </c>
      <c r="Y170" s="4">
        <f t="shared" si="51"/>
        <v>0</v>
      </c>
      <c r="Z170" s="4">
        <f t="shared" si="52"/>
        <v>0</v>
      </c>
      <c r="AA170" s="4">
        <f t="shared" si="53"/>
        <v>0</v>
      </c>
      <c r="AB170" s="4">
        <f t="shared" si="54"/>
        <v>0</v>
      </c>
      <c r="AC170" s="4">
        <f t="shared" si="55"/>
        <v>0</v>
      </c>
      <c r="AD170" s="21">
        <f t="shared" si="44"/>
        <v>2.5530303030303028</v>
      </c>
      <c r="AE170" s="3">
        <f t="shared" si="58"/>
        <v>4.863311688311688</v>
      </c>
      <c r="AF170" s="34">
        <f t="shared" si="43"/>
        <v>4.1947240259740299</v>
      </c>
      <c r="AG170" s="3">
        <f t="shared" si="57"/>
        <v>1.1593877590510642</v>
      </c>
      <c r="AH170" s="3"/>
      <c r="AI170" s="7"/>
    </row>
    <row r="171" spans="1:35" x14ac:dyDescent="0.35">
      <c r="A171" s="2">
        <f t="shared" si="56"/>
        <v>338.11610962566851</v>
      </c>
      <c r="C171">
        <f t="shared" si="61"/>
        <v>148</v>
      </c>
      <c r="D171" s="5"/>
      <c r="E171" s="8">
        <v>154</v>
      </c>
      <c r="F171" s="18" t="s">
        <v>23</v>
      </c>
      <c r="G171" s="4">
        <f t="shared" si="60"/>
        <v>22</v>
      </c>
      <c r="H171" s="60">
        <v>0</v>
      </c>
      <c r="I171" s="60">
        <v>0</v>
      </c>
      <c r="J171" s="60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4">
        <f t="shared" si="45"/>
        <v>0</v>
      </c>
      <c r="S171" s="10"/>
      <c r="T171" s="4">
        <f t="shared" si="46"/>
        <v>0</v>
      </c>
      <c r="U171" s="4">
        <f t="shared" si="47"/>
        <v>0</v>
      </c>
      <c r="V171" s="4">
        <f t="shared" si="48"/>
        <v>0</v>
      </c>
      <c r="W171" s="4">
        <f t="shared" si="49"/>
        <v>0</v>
      </c>
      <c r="X171" s="4">
        <f t="shared" si="50"/>
        <v>0</v>
      </c>
      <c r="Y171" s="4">
        <f t="shared" si="51"/>
        <v>0</v>
      </c>
      <c r="Z171" s="4">
        <f t="shared" si="52"/>
        <v>0</v>
      </c>
      <c r="AA171" s="4">
        <f t="shared" si="53"/>
        <v>0</v>
      </c>
      <c r="AB171" s="4">
        <f t="shared" si="54"/>
        <v>0</v>
      </c>
      <c r="AC171" s="4">
        <f t="shared" si="55"/>
        <v>0</v>
      </c>
      <c r="AD171" s="21">
        <f t="shared" si="44"/>
        <v>0</v>
      </c>
      <c r="AE171" s="3">
        <f t="shared" si="58"/>
        <v>4.5121074675324673</v>
      </c>
      <c r="AF171" s="34">
        <f t="shared" si="43"/>
        <v>4.1947240259740299</v>
      </c>
      <c r="AG171" s="3">
        <f t="shared" si="57"/>
        <v>1.0756625321697391</v>
      </c>
      <c r="AH171" s="3">
        <f>SUM(AD165:AD171)</f>
        <v>33.081818181818178</v>
      </c>
      <c r="AI171" s="7">
        <f>+AH171/AH164</f>
        <v>1.075884497881147</v>
      </c>
    </row>
    <row r="172" spans="1:35" x14ac:dyDescent="0.35">
      <c r="A172" s="2">
        <f t="shared" si="56"/>
        <v>351.21951871657762</v>
      </c>
      <c r="C172">
        <f t="shared" si="61"/>
        <v>149</v>
      </c>
      <c r="D172" s="5"/>
      <c r="E172" s="8">
        <v>155</v>
      </c>
      <c r="F172" s="18" t="s">
        <v>19</v>
      </c>
      <c r="G172" s="4">
        <f>+G171+1</f>
        <v>23</v>
      </c>
      <c r="H172" s="60">
        <v>0</v>
      </c>
      <c r="I172" s="60">
        <v>0</v>
      </c>
      <c r="J172" s="60">
        <v>5</v>
      </c>
      <c r="K172" s="18">
        <v>10</v>
      </c>
      <c r="L172" s="18">
        <v>10</v>
      </c>
      <c r="M172" s="18">
        <v>10</v>
      </c>
      <c r="N172" s="18">
        <v>15</v>
      </c>
      <c r="O172" s="18">
        <v>10</v>
      </c>
      <c r="P172" s="18">
        <v>30</v>
      </c>
      <c r="Q172" s="18">
        <v>10</v>
      </c>
      <c r="R172" s="4">
        <f t="shared" si="45"/>
        <v>100</v>
      </c>
      <c r="S172" s="10"/>
      <c r="T172" s="4">
        <f t="shared" si="46"/>
        <v>0</v>
      </c>
      <c r="U172" s="4">
        <f t="shared" si="47"/>
        <v>0</v>
      </c>
      <c r="V172" s="4">
        <f t="shared" si="48"/>
        <v>0.16666666666666663</v>
      </c>
      <c r="W172" s="4">
        <f t="shared" si="49"/>
        <v>0.4242424242424242</v>
      </c>
      <c r="X172" s="4">
        <f t="shared" si="50"/>
        <v>0.58333333333333326</v>
      </c>
      <c r="Y172" s="4">
        <f t="shared" si="51"/>
        <v>0.7</v>
      </c>
      <c r="Z172" s="4">
        <f t="shared" si="52"/>
        <v>1.3125</v>
      </c>
      <c r="AA172" s="4">
        <f t="shared" si="53"/>
        <v>1.1666666666666665</v>
      </c>
      <c r="AB172" s="4">
        <f t="shared" si="54"/>
        <v>5.25</v>
      </c>
      <c r="AC172" s="4">
        <f t="shared" si="55"/>
        <v>3.5</v>
      </c>
      <c r="AD172" s="21">
        <f t="shared" si="44"/>
        <v>13.103409090909091</v>
      </c>
      <c r="AE172" s="3">
        <f t="shared" si="58"/>
        <v>5.3125305735930732</v>
      </c>
      <c r="AF172" s="34">
        <f t="shared" si="43"/>
        <v>4.3509740259740308</v>
      </c>
      <c r="AG172" s="3">
        <f t="shared" si="57"/>
        <v>1.2209979976618646</v>
      </c>
      <c r="AH172" s="3"/>
      <c r="AI172" s="7"/>
    </row>
    <row r="173" spans="1:35" x14ac:dyDescent="0.35">
      <c r="A173" s="2">
        <f t="shared" si="56"/>
        <v>352.47709447415338</v>
      </c>
      <c r="C173">
        <f t="shared" si="61"/>
        <v>150</v>
      </c>
      <c r="D173" s="5" t="s">
        <v>47</v>
      </c>
      <c r="E173" s="8">
        <v>156</v>
      </c>
      <c r="F173" s="18" t="s">
        <v>20</v>
      </c>
      <c r="G173" s="4">
        <f t="shared" si="60"/>
        <v>23</v>
      </c>
      <c r="H173" s="60">
        <v>0</v>
      </c>
      <c r="I173" s="60">
        <v>0</v>
      </c>
      <c r="J173" s="60">
        <v>25</v>
      </c>
      <c r="K173" s="18">
        <v>10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4">
        <f t="shared" si="45"/>
        <v>35</v>
      </c>
      <c r="S173" s="10"/>
      <c r="T173" s="4">
        <f t="shared" si="46"/>
        <v>0</v>
      </c>
      <c r="U173" s="4">
        <f t="shared" si="47"/>
        <v>0</v>
      </c>
      <c r="V173" s="4">
        <f t="shared" si="48"/>
        <v>0.83333333333333315</v>
      </c>
      <c r="W173" s="4">
        <f t="shared" si="49"/>
        <v>0.4242424242424242</v>
      </c>
      <c r="X173" s="4">
        <f t="shared" si="50"/>
        <v>0</v>
      </c>
      <c r="Y173" s="4">
        <f t="shared" si="51"/>
        <v>0</v>
      </c>
      <c r="Z173" s="4">
        <f t="shared" si="52"/>
        <v>0</v>
      </c>
      <c r="AA173" s="4">
        <f t="shared" si="53"/>
        <v>0</v>
      </c>
      <c r="AB173" s="4">
        <f t="shared" si="54"/>
        <v>0</v>
      </c>
      <c r="AC173" s="4">
        <f t="shared" si="55"/>
        <v>0</v>
      </c>
      <c r="AD173" s="21">
        <f t="shared" si="44"/>
        <v>1.2575757575757573</v>
      </c>
      <c r="AE173" s="3">
        <f t="shared" si="58"/>
        <v>5.0342502705627705</v>
      </c>
      <c r="AF173" s="34">
        <f t="shared" si="43"/>
        <v>4.3509740259740308</v>
      </c>
      <c r="AG173" s="3">
        <f t="shared" si="57"/>
        <v>1.1570398353356701</v>
      </c>
      <c r="AH173" s="3"/>
      <c r="AI173" s="7"/>
    </row>
    <row r="174" spans="1:35" x14ac:dyDescent="0.35">
      <c r="A174" s="2">
        <f t="shared" si="56"/>
        <v>355.833155080214</v>
      </c>
      <c r="C174">
        <f t="shared" si="61"/>
        <v>151</v>
      </c>
      <c r="D174" s="5"/>
      <c r="E174" s="8">
        <v>157</v>
      </c>
      <c r="F174" s="18" t="s">
        <v>21</v>
      </c>
      <c r="G174" s="4">
        <f t="shared" si="60"/>
        <v>23</v>
      </c>
      <c r="H174" s="60">
        <v>0</v>
      </c>
      <c r="I174" s="60">
        <v>0</v>
      </c>
      <c r="J174" s="60">
        <v>10</v>
      </c>
      <c r="K174" s="18">
        <v>30</v>
      </c>
      <c r="L174" s="18">
        <v>30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4">
        <f t="shared" si="45"/>
        <v>70</v>
      </c>
      <c r="S174" s="10"/>
      <c r="T174" s="4">
        <f t="shared" si="46"/>
        <v>0</v>
      </c>
      <c r="U174" s="4">
        <f t="shared" si="47"/>
        <v>0</v>
      </c>
      <c r="V174" s="4">
        <f t="shared" si="48"/>
        <v>0.33333333333333326</v>
      </c>
      <c r="W174" s="4">
        <f t="shared" si="49"/>
        <v>1.2727272727272725</v>
      </c>
      <c r="X174" s="4">
        <f t="shared" si="50"/>
        <v>1.7499999999999998</v>
      </c>
      <c r="Y174" s="4">
        <f t="shared" si="51"/>
        <v>0</v>
      </c>
      <c r="Z174" s="4">
        <f t="shared" si="52"/>
        <v>0</v>
      </c>
      <c r="AA174" s="4">
        <f t="shared" si="53"/>
        <v>0</v>
      </c>
      <c r="AB174" s="4">
        <f t="shared" si="54"/>
        <v>0</v>
      </c>
      <c r="AC174" s="4">
        <f t="shared" si="55"/>
        <v>0</v>
      </c>
      <c r="AD174" s="21">
        <f t="shared" si="44"/>
        <v>3.3560606060606055</v>
      </c>
      <c r="AE174" s="3">
        <f t="shared" si="58"/>
        <v>4.9117978896103898</v>
      </c>
      <c r="AF174" s="34">
        <f t="shared" ref="AF174:AF237" si="62">+($A174-$A146)/28</f>
        <v>4.3509740259740317</v>
      </c>
      <c r="AG174" s="3">
        <f t="shared" si="57"/>
        <v>1.128896164465337</v>
      </c>
      <c r="AH174" s="3"/>
      <c r="AI174" s="7"/>
    </row>
    <row r="175" spans="1:35" x14ac:dyDescent="0.35">
      <c r="A175" s="2">
        <f t="shared" si="56"/>
        <v>355.833155080214</v>
      </c>
      <c r="C175">
        <f t="shared" si="61"/>
        <v>152</v>
      </c>
      <c r="D175" s="5"/>
      <c r="E175" s="8">
        <v>158</v>
      </c>
      <c r="F175" s="18" t="s">
        <v>20</v>
      </c>
      <c r="G175" s="4">
        <f t="shared" si="60"/>
        <v>23</v>
      </c>
      <c r="H175" s="60">
        <v>0</v>
      </c>
      <c r="I175" s="60">
        <v>0</v>
      </c>
      <c r="J175" s="60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4">
        <f t="shared" si="45"/>
        <v>0</v>
      </c>
      <c r="S175" s="10"/>
      <c r="T175" s="4">
        <f t="shared" si="46"/>
        <v>0</v>
      </c>
      <c r="U175" s="4">
        <f t="shared" si="47"/>
        <v>0</v>
      </c>
      <c r="V175" s="4">
        <f t="shared" si="48"/>
        <v>0</v>
      </c>
      <c r="W175" s="4">
        <f t="shared" si="49"/>
        <v>0</v>
      </c>
      <c r="X175" s="4">
        <f t="shared" si="50"/>
        <v>0</v>
      </c>
      <c r="Y175" s="4">
        <f t="shared" si="51"/>
        <v>0</v>
      </c>
      <c r="Z175" s="4">
        <f t="shared" si="52"/>
        <v>0</v>
      </c>
      <c r="AA175" s="4">
        <f t="shared" si="53"/>
        <v>0</v>
      </c>
      <c r="AB175" s="4">
        <f t="shared" si="54"/>
        <v>0</v>
      </c>
      <c r="AC175" s="4">
        <f t="shared" si="55"/>
        <v>0</v>
      </c>
      <c r="AD175" s="21">
        <f t="shared" si="44"/>
        <v>0</v>
      </c>
      <c r="AE175" s="3">
        <f t="shared" si="58"/>
        <v>4.5427603354978361</v>
      </c>
      <c r="AF175" s="34">
        <f t="shared" si="62"/>
        <v>4.3509740259740317</v>
      </c>
      <c r="AG175" s="3">
        <f t="shared" si="57"/>
        <v>1.0440789368952554</v>
      </c>
      <c r="AH175" s="3"/>
      <c r="AI175" s="7"/>
    </row>
    <row r="176" spans="1:35" x14ac:dyDescent="0.35">
      <c r="A176" s="2">
        <f t="shared" si="56"/>
        <v>372.43656417112311</v>
      </c>
      <c r="C176">
        <f t="shared" si="61"/>
        <v>153</v>
      </c>
      <c r="D176" s="5" t="s">
        <v>47</v>
      </c>
      <c r="E176" s="8">
        <v>159</v>
      </c>
      <c r="F176" s="18" t="s">
        <v>22</v>
      </c>
      <c r="G176" s="4">
        <f t="shared" si="60"/>
        <v>23</v>
      </c>
      <c r="H176" s="60">
        <v>0</v>
      </c>
      <c r="I176" s="60">
        <v>0</v>
      </c>
      <c r="J176" s="60">
        <v>5</v>
      </c>
      <c r="K176" s="18">
        <v>10</v>
      </c>
      <c r="L176" s="18">
        <v>10</v>
      </c>
      <c r="M176" s="18">
        <v>10</v>
      </c>
      <c r="N176" s="18">
        <v>15</v>
      </c>
      <c r="O176" s="18">
        <v>10</v>
      </c>
      <c r="P176" s="18">
        <v>40</v>
      </c>
      <c r="Q176" s="18">
        <v>15</v>
      </c>
      <c r="R176" s="4">
        <f t="shared" si="45"/>
        <v>115</v>
      </c>
      <c r="S176" s="10"/>
      <c r="T176" s="4">
        <f t="shared" si="46"/>
        <v>0</v>
      </c>
      <c r="U176" s="4">
        <f t="shared" si="47"/>
        <v>0</v>
      </c>
      <c r="V176" s="4">
        <f t="shared" si="48"/>
        <v>0.16666666666666663</v>
      </c>
      <c r="W176" s="4">
        <f t="shared" si="49"/>
        <v>0.4242424242424242</v>
      </c>
      <c r="X176" s="4">
        <f t="shared" si="50"/>
        <v>0.58333333333333326</v>
      </c>
      <c r="Y176" s="4">
        <f t="shared" si="51"/>
        <v>0.7</v>
      </c>
      <c r="Z176" s="4">
        <f t="shared" si="52"/>
        <v>1.3125</v>
      </c>
      <c r="AA176" s="4">
        <f t="shared" si="53"/>
        <v>1.1666666666666665</v>
      </c>
      <c r="AB176" s="4">
        <f t="shared" si="54"/>
        <v>7</v>
      </c>
      <c r="AC176" s="4">
        <f t="shared" si="55"/>
        <v>5.25</v>
      </c>
      <c r="AD176" s="21">
        <f t="shared" si="44"/>
        <v>16.603409090909089</v>
      </c>
      <c r="AE176" s="3">
        <f t="shared" si="58"/>
        <v>5.6155535714285714</v>
      </c>
      <c r="AF176" s="34">
        <f t="shared" si="62"/>
        <v>4.6009740259740326</v>
      </c>
      <c r="AG176" s="3">
        <f t="shared" si="57"/>
        <v>1.2205140780467134</v>
      </c>
      <c r="AH176" s="3"/>
      <c r="AI176" s="7"/>
    </row>
    <row r="177" spans="1:35" x14ac:dyDescent="0.35">
      <c r="A177" s="2">
        <f t="shared" si="56"/>
        <v>374.98959447415342</v>
      </c>
      <c r="C177">
        <f t="shared" si="61"/>
        <v>154</v>
      </c>
      <c r="D177" s="5"/>
      <c r="E177" s="8">
        <v>160</v>
      </c>
      <c r="F177" s="18" t="s">
        <v>23</v>
      </c>
      <c r="G177" s="4">
        <f t="shared" si="60"/>
        <v>23</v>
      </c>
      <c r="H177" s="60">
        <v>0</v>
      </c>
      <c r="I177" s="60">
        <v>0</v>
      </c>
      <c r="J177" s="60">
        <v>5</v>
      </c>
      <c r="K177" s="18">
        <v>15</v>
      </c>
      <c r="L177" s="18">
        <v>30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4">
        <f t="shared" si="45"/>
        <v>50</v>
      </c>
      <c r="S177" s="10"/>
      <c r="T177" s="4">
        <f t="shared" si="46"/>
        <v>0</v>
      </c>
      <c r="U177" s="4">
        <f t="shared" si="47"/>
        <v>0</v>
      </c>
      <c r="V177" s="4">
        <f t="shared" si="48"/>
        <v>0.16666666666666663</v>
      </c>
      <c r="W177" s="4">
        <f t="shared" si="49"/>
        <v>0.63636363636363624</v>
      </c>
      <c r="X177" s="4">
        <f t="shared" si="50"/>
        <v>1.7499999999999998</v>
      </c>
      <c r="Y177" s="4">
        <f t="shared" si="51"/>
        <v>0</v>
      </c>
      <c r="Z177" s="4">
        <f t="shared" si="52"/>
        <v>0</v>
      </c>
      <c r="AA177" s="4">
        <f t="shared" si="53"/>
        <v>0</v>
      </c>
      <c r="AB177" s="4">
        <f t="shared" si="54"/>
        <v>0</v>
      </c>
      <c r="AC177" s="4">
        <f t="shared" si="55"/>
        <v>0</v>
      </c>
      <c r="AD177" s="21">
        <f t="shared" si="44"/>
        <v>2.5530303030303028</v>
      </c>
      <c r="AE177" s="3">
        <f t="shared" si="58"/>
        <v>5.4112283549783546</v>
      </c>
      <c r="AF177" s="34">
        <f t="shared" si="62"/>
        <v>4.6009740259740326</v>
      </c>
      <c r="AG177" s="3">
        <f t="shared" si="57"/>
        <v>1.1761049561310639</v>
      </c>
      <c r="AH177" s="3"/>
      <c r="AI177" s="7"/>
    </row>
    <row r="178" spans="1:35" x14ac:dyDescent="0.35">
      <c r="A178" s="2">
        <f t="shared" si="56"/>
        <v>374.98959447415342</v>
      </c>
      <c r="C178">
        <f t="shared" si="61"/>
        <v>155</v>
      </c>
      <c r="D178" s="5"/>
      <c r="E178" s="8">
        <v>161</v>
      </c>
      <c r="F178" s="18" t="s">
        <v>23</v>
      </c>
      <c r="G178" s="4">
        <f t="shared" si="60"/>
        <v>23</v>
      </c>
      <c r="H178" s="60">
        <v>0</v>
      </c>
      <c r="I178" s="60">
        <v>0</v>
      </c>
      <c r="J178" s="60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4">
        <f t="shared" si="45"/>
        <v>0</v>
      </c>
      <c r="S178" s="10"/>
      <c r="T178" s="4">
        <f t="shared" si="46"/>
        <v>0</v>
      </c>
      <c r="U178" s="4">
        <f t="shared" si="47"/>
        <v>0</v>
      </c>
      <c r="V178" s="4">
        <f t="shared" si="48"/>
        <v>0</v>
      </c>
      <c r="W178" s="4">
        <f t="shared" si="49"/>
        <v>0</v>
      </c>
      <c r="X178" s="4">
        <f t="shared" si="50"/>
        <v>0</v>
      </c>
      <c r="Y178" s="4">
        <f t="shared" si="51"/>
        <v>0</v>
      </c>
      <c r="Z178" s="4">
        <f t="shared" si="52"/>
        <v>0</v>
      </c>
      <c r="AA178" s="4">
        <f t="shared" si="53"/>
        <v>0</v>
      </c>
      <c r="AB178" s="4">
        <f t="shared" si="54"/>
        <v>0</v>
      </c>
      <c r="AC178" s="4">
        <f t="shared" si="55"/>
        <v>0</v>
      </c>
      <c r="AD178" s="21">
        <f t="shared" si="44"/>
        <v>0</v>
      </c>
      <c r="AE178" s="3">
        <f t="shared" si="58"/>
        <v>5.0198991341991341</v>
      </c>
      <c r="AF178" s="34">
        <f t="shared" si="62"/>
        <v>4.6009740259740326</v>
      </c>
      <c r="AG178" s="3">
        <f t="shared" si="57"/>
        <v>1.0910513960435615</v>
      </c>
      <c r="AH178" s="3">
        <f>SUM(AD172:AD178)</f>
        <v>36.87348484848485</v>
      </c>
      <c r="AI178" s="7">
        <f>+AH178/AH171</f>
        <v>1.1146148209214988</v>
      </c>
    </row>
    <row r="179" spans="1:35" x14ac:dyDescent="0.35">
      <c r="A179" s="2">
        <f t="shared" si="56"/>
        <v>390.42633689839585</v>
      </c>
      <c r="C179">
        <f t="shared" si="61"/>
        <v>156</v>
      </c>
      <c r="D179" s="5"/>
      <c r="E179" s="8">
        <v>162</v>
      </c>
      <c r="F179" s="18" t="s">
        <v>19</v>
      </c>
      <c r="G179" s="4">
        <f>+G178+1</f>
        <v>24</v>
      </c>
      <c r="H179" s="60">
        <v>0</v>
      </c>
      <c r="I179" s="60">
        <v>0</v>
      </c>
      <c r="J179" s="60">
        <v>5</v>
      </c>
      <c r="K179" s="18">
        <v>10</v>
      </c>
      <c r="L179" s="18">
        <v>10</v>
      </c>
      <c r="M179" s="18">
        <v>10</v>
      </c>
      <c r="N179" s="18">
        <v>15</v>
      </c>
      <c r="O179" s="18">
        <v>15</v>
      </c>
      <c r="P179" s="18">
        <v>30</v>
      </c>
      <c r="Q179" s="18">
        <v>15</v>
      </c>
      <c r="R179" s="4">
        <f t="shared" si="45"/>
        <v>110</v>
      </c>
      <c r="S179" s="10"/>
      <c r="T179" s="4">
        <f t="shared" si="46"/>
        <v>0</v>
      </c>
      <c r="U179" s="4">
        <f t="shared" si="47"/>
        <v>0</v>
      </c>
      <c r="V179" s="4">
        <f t="shared" si="48"/>
        <v>0.16666666666666663</v>
      </c>
      <c r="W179" s="4">
        <f t="shared" si="49"/>
        <v>0.4242424242424242</v>
      </c>
      <c r="X179" s="4">
        <f t="shared" si="50"/>
        <v>0.58333333333333326</v>
      </c>
      <c r="Y179" s="4">
        <f t="shared" si="51"/>
        <v>0.7</v>
      </c>
      <c r="Z179" s="4">
        <f t="shared" si="52"/>
        <v>1.3125</v>
      </c>
      <c r="AA179" s="4">
        <f t="shared" si="53"/>
        <v>1.7499999999999998</v>
      </c>
      <c r="AB179" s="4">
        <f t="shared" si="54"/>
        <v>5.25</v>
      </c>
      <c r="AC179" s="4">
        <f t="shared" si="55"/>
        <v>5.25</v>
      </c>
      <c r="AD179" s="21">
        <f t="shared" si="44"/>
        <v>15.436742424242425</v>
      </c>
      <c r="AE179" s="3">
        <f t="shared" si="58"/>
        <v>6.0125305735930743</v>
      </c>
      <c r="AF179" s="34">
        <f t="shared" si="62"/>
        <v>4.8093073593073665</v>
      </c>
      <c r="AG179" s="3">
        <f t="shared" si="57"/>
        <v>1.2501863832755733</v>
      </c>
      <c r="AH179" s="3"/>
      <c r="AI179" s="7"/>
    </row>
    <row r="180" spans="1:35" x14ac:dyDescent="0.35">
      <c r="A180" s="2">
        <f t="shared" si="56"/>
        <v>391.94148841354735</v>
      </c>
      <c r="C180">
        <f t="shared" si="61"/>
        <v>157</v>
      </c>
      <c r="D180" s="5" t="s">
        <v>47</v>
      </c>
      <c r="E180" s="8">
        <v>163</v>
      </c>
      <c r="F180" s="18" t="s">
        <v>20</v>
      </c>
      <c r="G180" s="4">
        <f t="shared" si="60"/>
        <v>24</v>
      </c>
      <c r="H180" s="60">
        <v>0</v>
      </c>
      <c r="I180" s="60">
        <v>0</v>
      </c>
      <c r="J180" s="60">
        <v>20</v>
      </c>
      <c r="K180" s="18">
        <v>20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4">
        <f t="shared" si="45"/>
        <v>40</v>
      </c>
      <c r="S180" s="10"/>
      <c r="T180" s="4">
        <f t="shared" si="46"/>
        <v>0</v>
      </c>
      <c r="U180" s="4">
        <f t="shared" si="47"/>
        <v>0</v>
      </c>
      <c r="V180" s="4">
        <f t="shared" si="48"/>
        <v>0.66666666666666652</v>
      </c>
      <c r="W180" s="4">
        <f t="shared" si="49"/>
        <v>0.8484848484848484</v>
      </c>
      <c r="X180" s="4">
        <f t="shared" si="50"/>
        <v>0</v>
      </c>
      <c r="Y180" s="4">
        <f t="shared" si="51"/>
        <v>0</v>
      </c>
      <c r="Z180" s="4">
        <f t="shared" si="52"/>
        <v>0</v>
      </c>
      <c r="AA180" s="4">
        <f t="shared" si="53"/>
        <v>0</v>
      </c>
      <c r="AB180" s="4">
        <f t="shared" si="54"/>
        <v>0</v>
      </c>
      <c r="AC180" s="4">
        <f t="shared" si="55"/>
        <v>0</v>
      </c>
      <c r="AD180" s="21">
        <f t="shared" si="44"/>
        <v>1.5151515151515149</v>
      </c>
      <c r="AE180" s="3">
        <f t="shared" si="58"/>
        <v>5.7324510281385281</v>
      </c>
      <c r="AF180" s="34">
        <f t="shared" si="62"/>
        <v>4.8185064935064998</v>
      </c>
      <c r="AG180" s="3">
        <f t="shared" si="57"/>
        <v>1.1896738202726664</v>
      </c>
      <c r="AH180" s="3"/>
      <c r="AI180" s="7"/>
    </row>
    <row r="181" spans="1:35" x14ac:dyDescent="0.35">
      <c r="A181" s="2">
        <f t="shared" si="56"/>
        <v>395.74830659536553</v>
      </c>
      <c r="C181">
        <f t="shared" si="61"/>
        <v>158</v>
      </c>
      <c r="D181" s="5"/>
      <c r="E181" s="8">
        <v>164</v>
      </c>
      <c r="F181" s="18" t="s">
        <v>21</v>
      </c>
      <c r="G181" s="4">
        <f t="shared" si="60"/>
        <v>24</v>
      </c>
      <c r="H181" s="60">
        <v>0</v>
      </c>
      <c r="I181" s="60">
        <v>0</v>
      </c>
      <c r="J181" s="60">
        <v>10</v>
      </c>
      <c r="K181" s="18">
        <v>20</v>
      </c>
      <c r="L181" s="18">
        <v>45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4">
        <f t="shared" si="45"/>
        <v>75</v>
      </c>
      <c r="S181" s="10"/>
      <c r="T181" s="4">
        <f t="shared" si="46"/>
        <v>0</v>
      </c>
      <c r="U181" s="4">
        <f t="shared" si="47"/>
        <v>0</v>
      </c>
      <c r="V181" s="4">
        <f t="shared" si="48"/>
        <v>0.33333333333333326</v>
      </c>
      <c r="W181" s="4">
        <f t="shared" si="49"/>
        <v>0.8484848484848484</v>
      </c>
      <c r="X181" s="4">
        <f t="shared" si="50"/>
        <v>2.6249999999999996</v>
      </c>
      <c r="Y181" s="4">
        <f t="shared" si="51"/>
        <v>0</v>
      </c>
      <c r="Z181" s="4">
        <f t="shared" si="52"/>
        <v>0</v>
      </c>
      <c r="AA181" s="4">
        <f t="shared" si="53"/>
        <v>0</v>
      </c>
      <c r="AB181" s="4">
        <f t="shared" si="54"/>
        <v>0</v>
      </c>
      <c r="AC181" s="4">
        <f t="shared" si="55"/>
        <v>0</v>
      </c>
      <c r="AD181" s="21">
        <f t="shared" si="44"/>
        <v>3.8068181818181812</v>
      </c>
      <c r="AE181" s="3">
        <f t="shared" si="58"/>
        <v>5.6392464826839825</v>
      </c>
      <c r="AF181" s="34">
        <f t="shared" si="62"/>
        <v>4.8346049783549843</v>
      </c>
      <c r="AG181" s="3">
        <f t="shared" si="57"/>
        <v>1.1664337640678939</v>
      </c>
      <c r="AH181" s="3"/>
      <c r="AI181" s="7"/>
    </row>
    <row r="182" spans="1:35" x14ac:dyDescent="0.35">
      <c r="A182" s="2">
        <f t="shared" si="56"/>
        <v>395.74830659536553</v>
      </c>
      <c r="C182">
        <f t="shared" si="61"/>
        <v>159</v>
      </c>
      <c r="D182" s="5"/>
      <c r="E182" s="8">
        <v>165</v>
      </c>
      <c r="F182" s="18" t="s">
        <v>20</v>
      </c>
      <c r="G182" s="4">
        <f t="shared" si="60"/>
        <v>24</v>
      </c>
      <c r="H182" s="60">
        <v>0</v>
      </c>
      <c r="I182" s="60">
        <v>0</v>
      </c>
      <c r="J182" s="60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4">
        <f t="shared" si="45"/>
        <v>0</v>
      </c>
      <c r="S182" s="10"/>
      <c r="T182" s="4">
        <f t="shared" si="46"/>
        <v>0</v>
      </c>
      <c r="U182" s="4">
        <f t="shared" si="47"/>
        <v>0</v>
      </c>
      <c r="V182" s="4">
        <f t="shared" si="48"/>
        <v>0</v>
      </c>
      <c r="W182" s="4">
        <f t="shared" si="49"/>
        <v>0</v>
      </c>
      <c r="X182" s="4">
        <f t="shared" si="50"/>
        <v>0</v>
      </c>
      <c r="Y182" s="4">
        <f t="shared" si="51"/>
        <v>0</v>
      </c>
      <c r="Z182" s="4">
        <f t="shared" si="52"/>
        <v>0</v>
      </c>
      <c r="AA182" s="4">
        <f t="shared" si="53"/>
        <v>0</v>
      </c>
      <c r="AB182" s="4">
        <f t="shared" si="54"/>
        <v>0</v>
      </c>
      <c r="AC182" s="4">
        <f t="shared" si="55"/>
        <v>0</v>
      </c>
      <c r="AD182" s="21">
        <f t="shared" si="44"/>
        <v>0</v>
      </c>
      <c r="AE182" s="3">
        <f t="shared" si="58"/>
        <v>5.2163279761904757</v>
      </c>
      <c r="AF182" s="34">
        <f t="shared" si="62"/>
        <v>4.8346049783549843</v>
      </c>
      <c r="AG182" s="3">
        <f t="shared" si="57"/>
        <v>1.0789563986188124</v>
      </c>
      <c r="AH182" s="3"/>
      <c r="AI182" s="7"/>
    </row>
    <row r="183" spans="1:35" x14ac:dyDescent="0.35">
      <c r="A183" s="2">
        <f t="shared" si="56"/>
        <v>412.35171568627464</v>
      </c>
      <c r="C183">
        <f t="shared" si="61"/>
        <v>160</v>
      </c>
      <c r="D183" s="5" t="s">
        <v>47</v>
      </c>
      <c r="E183" s="8">
        <v>166</v>
      </c>
      <c r="F183" s="18" t="s">
        <v>22</v>
      </c>
      <c r="G183" s="4">
        <f t="shared" si="60"/>
        <v>24</v>
      </c>
      <c r="H183" s="60">
        <v>0</v>
      </c>
      <c r="I183" s="60">
        <v>0</v>
      </c>
      <c r="J183" s="60">
        <v>5</v>
      </c>
      <c r="K183" s="18">
        <v>10</v>
      </c>
      <c r="L183" s="18">
        <v>10</v>
      </c>
      <c r="M183" s="18">
        <v>10</v>
      </c>
      <c r="N183" s="18">
        <v>15</v>
      </c>
      <c r="O183" s="18">
        <v>10</v>
      </c>
      <c r="P183" s="18">
        <v>30</v>
      </c>
      <c r="Q183" s="18">
        <v>20</v>
      </c>
      <c r="R183" s="4">
        <f t="shared" si="45"/>
        <v>110</v>
      </c>
      <c r="S183" s="10"/>
      <c r="T183" s="4">
        <f t="shared" si="46"/>
        <v>0</v>
      </c>
      <c r="U183" s="4">
        <f t="shared" si="47"/>
        <v>0</v>
      </c>
      <c r="V183" s="4">
        <f t="shared" si="48"/>
        <v>0.16666666666666663</v>
      </c>
      <c r="W183" s="4">
        <f t="shared" si="49"/>
        <v>0.4242424242424242</v>
      </c>
      <c r="X183" s="4">
        <f t="shared" si="50"/>
        <v>0.58333333333333326</v>
      </c>
      <c r="Y183" s="4">
        <f t="shared" si="51"/>
        <v>0.7</v>
      </c>
      <c r="Z183" s="4">
        <f t="shared" si="52"/>
        <v>1.3125</v>
      </c>
      <c r="AA183" s="4">
        <f t="shared" si="53"/>
        <v>1.1666666666666665</v>
      </c>
      <c r="AB183" s="4">
        <f t="shared" si="54"/>
        <v>5.25</v>
      </c>
      <c r="AC183" s="4">
        <f t="shared" si="55"/>
        <v>7</v>
      </c>
      <c r="AD183" s="21">
        <f t="shared" si="44"/>
        <v>16.603409090909089</v>
      </c>
      <c r="AE183" s="3">
        <f t="shared" si="58"/>
        <v>6.0299069264069276</v>
      </c>
      <c r="AF183" s="34">
        <f t="shared" si="62"/>
        <v>5.0221049783549843</v>
      </c>
      <c r="AG183" s="3">
        <f t="shared" si="57"/>
        <v>1.2006732141991292</v>
      </c>
      <c r="AH183" s="3"/>
      <c r="AI183" s="7"/>
    </row>
    <row r="184" spans="1:35" x14ac:dyDescent="0.35">
      <c r="A184" s="2">
        <f t="shared" si="56"/>
        <v>414.90474598930496</v>
      </c>
      <c r="C184">
        <f t="shared" si="61"/>
        <v>161</v>
      </c>
      <c r="D184" s="5"/>
      <c r="E184" s="8">
        <v>167</v>
      </c>
      <c r="F184" s="18" t="s">
        <v>23</v>
      </c>
      <c r="G184" s="4">
        <f t="shared" si="60"/>
        <v>24</v>
      </c>
      <c r="H184" s="60">
        <v>0</v>
      </c>
      <c r="I184" s="60">
        <v>0</v>
      </c>
      <c r="J184" s="60">
        <v>5</v>
      </c>
      <c r="K184" s="18">
        <v>15</v>
      </c>
      <c r="L184" s="18">
        <v>30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4">
        <f t="shared" si="45"/>
        <v>50</v>
      </c>
      <c r="S184" s="10"/>
      <c r="T184" s="4">
        <f t="shared" si="46"/>
        <v>0</v>
      </c>
      <c r="U184" s="4">
        <f t="shared" si="47"/>
        <v>0</v>
      </c>
      <c r="V184" s="4">
        <f t="shared" si="48"/>
        <v>0.16666666666666663</v>
      </c>
      <c r="W184" s="4">
        <f t="shared" si="49"/>
        <v>0.63636363636363624</v>
      </c>
      <c r="X184" s="4">
        <f t="shared" si="50"/>
        <v>1.7499999999999998</v>
      </c>
      <c r="Y184" s="4">
        <f t="shared" si="51"/>
        <v>0</v>
      </c>
      <c r="Z184" s="4">
        <f t="shared" si="52"/>
        <v>0</v>
      </c>
      <c r="AA184" s="4">
        <f t="shared" si="53"/>
        <v>0</v>
      </c>
      <c r="AB184" s="4">
        <f t="shared" si="54"/>
        <v>0</v>
      </c>
      <c r="AC184" s="4">
        <f t="shared" si="55"/>
        <v>0</v>
      </c>
      <c r="AD184" s="21">
        <f t="shared" si="44"/>
        <v>2.5530303030303028</v>
      </c>
      <c r="AE184" s="3">
        <f t="shared" si="58"/>
        <v>5.7929924242424233</v>
      </c>
      <c r="AF184" s="34">
        <f t="shared" si="62"/>
        <v>5.0221049783549843</v>
      </c>
      <c r="AG184" s="3">
        <f t="shared" si="57"/>
        <v>1.1534988713318268</v>
      </c>
      <c r="AH184" s="3"/>
      <c r="AI184" s="7"/>
    </row>
    <row r="185" spans="1:35" x14ac:dyDescent="0.35">
      <c r="A185" s="2">
        <f t="shared" si="56"/>
        <v>414.90474598930496</v>
      </c>
      <c r="C185">
        <f t="shared" si="61"/>
        <v>162</v>
      </c>
      <c r="D185" s="5"/>
      <c r="E185" s="8">
        <v>168</v>
      </c>
      <c r="F185" s="18" t="s">
        <v>23</v>
      </c>
      <c r="G185" s="4">
        <f t="shared" si="60"/>
        <v>24</v>
      </c>
      <c r="H185" s="60">
        <v>0</v>
      </c>
      <c r="I185" s="60">
        <v>0</v>
      </c>
      <c r="J185" s="60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4">
        <f t="shared" si="45"/>
        <v>0</v>
      </c>
      <c r="S185" s="10"/>
      <c r="T185" s="4">
        <f t="shared" si="46"/>
        <v>0</v>
      </c>
      <c r="U185" s="4">
        <f t="shared" si="47"/>
        <v>0</v>
      </c>
      <c r="V185" s="4">
        <f t="shared" si="48"/>
        <v>0</v>
      </c>
      <c r="W185" s="4">
        <f t="shared" si="49"/>
        <v>0</v>
      </c>
      <c r="X185" s="4">
        <f t="shared" si="50"/>
        <v>0</v>
      </c>
      <c r="Y185" s="4">
        <f t="shared" si="51"/>
        <v>0</v>
      </c>
      <c r="Z185" s="4">
        <f t="shared" si="52"/>
        <v>0</v>
      </c>
      <c r="AA185" s="4">
        <f t="shared" si="53"/>
        <v>0</v>
      </c>
      <c r="AB185" s="4">
        <f t="shared" si="54"/>
        <v>0</v>
      </c>
      <c r="AC185" s="4">
        <f t="shared" si="55"/>
        <v>0</v>
      </c>
      <c r="AD185" s="21">
        <f t="shared" si="44"/>
        <v>0</v>
      </c>
      <c r="AE185" s="3">
        <f t="shared" si="58"/>
        <v>5.3697405844155854</v>
      </c>
      <c r="AF185" s="34">
        <f t="shared" si="62"/>
        <v>5.0221049783549843</v>
      </c>
      <c r="AG185" s="3">
        <f t="shared" si="57"/>
        <v>1.0692210950505601</v>
      </c>
      <c r="AH185" s="3">
        <f>SUM(AD179:AD185)</f>
        <v>39.915151515151514</v>
      </c>
      <c r="AI185" s="7">
        <f>+AH185/AH178</f>
        <v>1.0824892650956381</v>
      </c>
    </row>
    <row r="186" spans="1:35" x14ac:dyDescent="0.35">
      <c r="A186" s="2">
        <f t="shared" si="56"/>
        <v>430.34148841354738</v>
      </c>
      <c r="C186">
        <f t="shared" ref="C186:C201" si="63">+C185+1</f>
        <v>163</v>
      </c>
      <c r="D186" s="5" t="s">
        <v>47</v>
      </c>
      <c r="E186" s="8">
        <v>169</v>
      </c>
      <c r="F186" s="18" t="s">
        <v>19</v>
      </c>
      <c r="G186" s="4">
        <f>+G185+1</f>
        <v>25</v>
      </c>
      <c r="H186" s="60">
        <v>0</v>
      </c>
      <c r="I186" s="60">
        <v>0</v>
      </c>
      <c r="J186" s="60">
        <v>5</v>
      </c>
      <c r="K186" s="18">
        <v>10</v>
      </c>
      <c r="L186" s="18">
        <v>10</v>
      </c>
      <c r="M186" s="18">
        <v>10</v>
      </c>
      <c r="N186" s="18">
        <v>15</v>
      </c>
      <c r="O186" s="18">
        <v>15</v>
      </c>
      <c r="P186" s="18">
        <v>20</v>
      </c>
      <c r="Q186" s="18">
        <v>20</v>
      </c>
      <c r="R186" s="4">
        <f t="shared" si="45"/>
        <v>105</v>
      </c>
      <c r="S186" s="10"/>
      <c r="T186" s="4">
        <f t="shared" si="46"/>
        <v>0</v>
      </c>
      <c r="U186" s="4">
        <f t="shared" si="47"/>
        <v>0</v>
      </c>
      <c r="V186" s="4">
        <f t="shared" si="48"/>
        <v>0.16666666666666663</v>
      </c>
      <c r="W186" s="4">
        <f t="shared" si="49"/>
        <v>0.4242424242424242</v>
      </c>
      <c r="X186" s="4">
        <f t="shared" si="50"/>
        <v>0.58333333333333326</v>
      </c>
      <c r="Y186" s="4">
        <f t="shared" si="51"/>
        <v>0.7</v>
      </c>
      <c r="Z186" s="4">
        <f t="shared" si="52"/>
        <v>1.3125</v>
      </c>
      <c r="AA186" s="4">
        <f t="shared" si="53"/>
        <v>1.7499999999999998</v>
      </c>
      <c r="AB186" s="4">
        <f t="shared" si="54"/>
        <v>3.5</v>
      </c>
      <c r="AC186" s="4">
        <f t="shared" si="55"/>
        <v>7</v>
      </c>
      <c r="AD186" s="21">
        <f t="shared" si="44"/>
        <v>15.436742424242425</v>
      </c>
      <c r="AE186" s="3">
        <f t="shared" si="58"/>
        <v>6.0958563311688314</v>
      </c>
      <c r="AF186" s="34">
        <f t="shared" si="62"/>
        <v>5.1679383116883173</v>
      </c>
      <c r="AG186" s="3">
        <f t="shared" si="57"/>
        <v>1.17955284361306</v>
      </c>
      <c r="AH186" s="3"/>
      <c r="AI186" s="7"/>
    </row>
    <row r="187" spans="1:35" x14ac:dyDescent="0.35">
      <c r="A187" s="2">
        <f t="shared" si="56"/>
        <v>431.85663992869888</v>
      </c>
      <c r="C187">
        <f t="shared" si="63"/>
        <v>164</v>
      </c>
      <c r="D187" s="5" t="s">
        <v>25</v>
      </c>
      <c r="E187" s="8">
        <v>170</v>
      </c>
      <c r="F187" s="18" t="s">
        <v>20</v>
      </c>
      <c r="G187" s="4">
        <f>+G186+0</f>
        <v>25</v>
      </c>
      <c r="H187" s="60">
        <v>0</v>
      </c>
      <c r="I187" s="60">
        <v>0</v>
      </c>
      <c r="J187" s="60">
        <v>20</v>
      </c>
      <c r="K187" s="18">
        <v>20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4">
        <f t="shared" si="45"/>
        <v>40</v>
      </c>
      <c r="S187" s="10"/>
      <c r="T187" s="4">
        <f t="shared" si="46"/>
        <v>0</v>
      </c>
      <c r="U187" s="4">
        <f t="shared" si="47"/>
        <v>0</v>
      </c>
      <c r="V187" s="4">
        <f t="shared" si="48"/>
        <v>0.66666666666666652</v>
      </c>
      <c r="W187" s="4">
        <f t="shared" si="49"/>
        <v>0.8484848484848484</v>
      </c>
      <c r="X187" s="4">
        <f t="shared" si="50"/>
        <v>0</v>
      </c>
      <c r="Y187" s="4">
        <f t="shared" si="51"/>
        <v>0</v>
      </c>
      <c r="Z187" s="4">
        <f t="shared" si="52"/>
        <v>0</v>
      </c>
      <c r="AA187" s="4">
        <f t="shared" si="53"/>
        <v>0</v>
      </c>
      <c r="AB187" s="4">
        <f t="shared" si="54"/>
        <v>0</v>
      </c>
      <c r="AC187" s="4">
        <f t="shared" si="55"/>
        <v>0</v>
      </c>
      <c r="AD187" s="21">
        <f t="shared" ref="AD187:AD250" si="64">SUM(T187:AC187)</f>
        <v>1.5151515151515149</v>
      </c>
      <c r="AE187" s="3">
        <f t="shared" si="58"/>
        <v>5.7824851190476192</v>
      </c>
      <c r="AF187" s="34">
        <f t="shared" si="62"/>
        <v>5.1771374458874515</v>
      </c>
      <c r="AG187" s="3">
        <f t="shared" si="57"/>
        <v>1.1169271010258837</v>
      </c>
      <c r="AH187" s="3"/>
      <c r="AI187" s="7"/>
    </row>
    <row r="188" spans="1:35" x14ac:dyDescent="0.35">
      <c r="A188" s="2">
        <f t="shared" si="56"/>
        <v>435.66345811051707</v>
      </c>
      <c r="C188">
        <f t="shared" si="63"/>
        <v>165</v>
      </c>
      <c r="D188" s="5"/>
      <c r="E188" s="8">
        <v>171</v>
      </c>
      <c r="F188" s="18" t="s">
        <v>21</v>
      </c>
      <c r="G188" s="4">
        <f>+G187+0</f>
        <v>25</v>
      </c>
      <c r="H188" s="60">
        <v>0</v>
      </c>
      <c r="I188" s="60">
        <v>0</v>
      </c>
      <c r="J188" s="60">
        <v>10</v>
      </c>
      <c r="K188" s="18">
        <v>20</v>
      </c>
      <c r="L188" s="18">
        <v>45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4">
        <f t="shared" si="45"/>
        <v>75</v>
      </c>
      <c r="S188" s="10"/>
      <c r="T188" s="4">
        <f t="shared" si="46"/>
        <v>0</v>
      </c>
      <c r="U188" s="4">
        <f t="shared" si="47"/>
        <v>0</v>
      </c>
      <c r="V188" s="4">
        <f t="shared" si="48"/>
        <v>0.33333333333333326</v>
      </c>
      <c r="W188" s="4">
        <f t="shared" si="49"/>
        <v>0.8484848484848484</v>
      </c>
      <c r="X188" s="4">
        <f t="shared" si="50"/>
        <v>2.6249999999999996</v>
      </c>
      <c r="Y188" s="4">
        <f t="shared" si="51"/>
        <v>0</v>
      </c>
      <c r="Z188" s="4">
        <f t="shared" si="52"/>
        <v>0</v>
      </c>
      <c r="AA188" s="4">
        <f t="shared" si="53"/>
        <v>0</v>
      </c>
      <c r="AB188" s="4">
        <f t="shared" si="54"/>
        <v>0</v>
      </c>
      <c r="AC188" s="4">
        <f t="shared" si="55"/>
        <v>0</v>
      </c>
      <c r="AD188" s="21">
        <f t="shared" si="64"/>
        <v>3.8068181818181812</v>
      </c>
      <c r="AE188" s="3">
        <f t="shared" si="58"/>
        <v>5.6392464826839825</v>
      </c>
      <c r="AF188" s="34">
        <f t="shared" si="62"/>
        <v>5.1932359307359359</v>
      </c>
      <c r="AG188" s="3">
        <f t="shared" si="57"/>
        <v>1.0858829750653831</v>
      </c>
      <c r="AH188" s="3"/>
      <c r="AI188" s="7"/>
    </row>
    <row r="189" spans="1:35" x14ac:dyDescent="0.35">
      <c r="A189" s="2">
        <f t="shared" si="56"/>
        <v>435.66345811051707</v>
      </c>
      <c r="C189">
        <f t="shared" si="63"/>
        <v>166</v>
      </c>
      <c r="D189" s="5"/>
      <c r="E189" s="8">
        <v>172</v>
      </c>
      <c r="F189" s="18" t="s">
        <v>20</v>
      </c>
      <c r="G189" s="4">
        <f t="shared" si="60"/>
        <v>25</v>
      </c>
      <c r="H189" s="60">
        <v>0</v>
      </c>
      <c r="I189" s="60">
        <v>0</v>
      </c>
      <c r="J189" s="60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4">
        <f t="shared" si="45"/>
        <v>0</v>
      </c>
      <c r="S189" s="10"/>
      <c r="T189" s="4">
        <f t="shared" si="46"/>
        <v>0</v>
      </c>
      <c r="U189" s="4">
        <f t="shared" si="47"/>
        <v>0</v>
      </c>
      <c r="V189" s="4">
        <f t="shared" si="48"/>
        <v>0</v>
      </c>
      <c r="W189" s="4">
        <f t="shared" si="49"/>
        <v>0</v>
      </c>
      <c r="X189" s="4">
        <f t="shared" si="50"/>
        <v>0</v>
      </c>
      <c r="Y189" s="4">
        <f t="shared" si="51"/>
        <v>0</v>
      </c>
      <c r="Z189" s="4">
        <f t="shared" si="52"/>
        <v>0</v>
      </c>
      <c r="AA189" s="4">
        <f t="shared" si="53"/>
        <v>0</v>
      </c>
      <c r="AB189" s="4">
        <f t="shared" si="54"/>
        <v>0</v>
      </c>
      <c r="AC189" s="4">
        <f t="shared" si="55"/>
        <v>0</v>
      </c>
      <c r="AD189" s="21">
        <f t="shared" si="64"/>
        <v>0</v>
      </c>
      <c r="AE189" s="3">
        <f t="shared" si="58"/>
        <v>5.2163279761904757</v>
      </c>
      <c r="AF189" s="34">
        <f t="shared" si="62"/>
        <v>5.1932359307359359</v>
      </c>
      <c r="AG189" s="3">
        <f t="shared" si="57"/>
        <v>1.0044465619822645</v>
      </c>
      <c r="AH189" s="3"/>
      <c r="AI189" s="7"/>
    </row>
    <row r="190" spans="1:35" x14ac:dyDescent="0.35">
      <c r="A190" s="2">
        <f t="shared" si="56"/>
        <v>455.76686720142618</v>
      </c>
      <c r="C190">
        <f t="shared" si="63"/>
        <v>167</v>
      </c>
      <c r="D190" s="5" t="s">
        <v>46</v>
      </c>
      <c r="E190" s="8">
        <v>173</v>
      </c>
      <c r="F190" s="18" t="s">
        <v>22</v>
      </c>
      <c r="G190" s="4">
        <f t="shared" si="60"/>
        <v>25</v>
      </c>
      <c r="H190" s="60">
        <v>0</v>
      </c>
      <c r="I190" s="60">
        <v>0</v>
      </c>
      <c r="J190" s="60">
        <v>5</v>
      </c>
      <c r="K190" s="18">
        <v>10</v>
      </c>
      <c r="L190" s="18">
        <v>10</v>
      </c>
      <c r="M190" s="18">
        <v>10</v>
      </c>
      <c r="N190" s="18">
        <v>15</v>
      </c>
      <c r="O190" s="18">
        <v>10</v>
      </c>
      <c r="P190" s="18">
        <v>20</v>
      </c>
      <c r="Q190" s="18">
        <v>35</v>
      </c>
      <c r="R190" s="4">
        <f t="shared" si="45"/>
        <v>115</v>
      </c>
      <c r="S190" s="10"/>
      <c r="T190" s="4">
        <f t="shared" si="46"/>
        <v>0</v>
      </c>
      <c r="U190" s="4">
        <f t="shared" si="47"/>
        <v>0</v>
      </c>
      <c r="V190" s="4">
        <f t="shared" si="48"/>
        <v>0.16666666666666663</v>
      </c>
      <c r="W190" s="4">
        <f t="shared" si="49"/>
        <v>0.4242424242424242</v>
      </c>
      <c r="X190" s="4">
        <f t="shared" si="50"/>
        <v>0.58333333333333326</v>
      </c>
      <c r="Y190" s="4">
        <f t="shared" si="51"/>
        <v>0.7</v>
      </c>
      <c r="Z190" s="4">
        <f t="shared" si="52"/>
        <v>1.3125</v>
      </c>
      <c r="AA190" s="4">
        <f t="shared" si="53"/>
        <v>1.1666666666666665</v>
      </c>
      <c r="AB190" s="4">
        <f t="shared" si="54"/>
        <v>3.5</v>
      </c>
      <c r="AC190" s="4">
        <f t="shared" si="55"/>
        <v>12.25</v>
      </c>
      <c r="AD190" s="21">
        <f t="shared" si="64"/>
        <v>20.103409090909089</v>
      </c>
      <c r="AE190" s="3">
        <f t="shared" si="58"/>
        <v>6.6424069264069265</v>
      </c>
      <c r="AF190" s="34">
        <f t="shared" si="62"/>
        <v>5.4744859307359359</v>
      </c>
      <c r="AG190" s="3">
        <f t="shared" si="57"/>
        <v>1.2133389345497847</v>
      </c>
      <c r="AH190" s="3"/>
      <c r="AI190" s="7"/>
    </row>
    <row r="191" spans="1:35" x14ac:dyDescent="0.35">
      <c r="A191" s="2">
        <f t="shared" si="56"/>
        <v>458.31989750445649</v>
      </c>
      <c r="C191">
        <f t="shared" si="63"/>
        <v>168</v>
      </c>
      <c r="D191" s="5"/>
      <c r="E191" s="8">
        <v>174</v>
      </c>
      <c r="F191" s="18" t="s">
        <v>23</v>
      </c>
      <c r="G191" s="4">
        <f t="shared" si="60"/>
        <v>25</v>
      </c>
      <c r="H191" s="60">
        <v>0</v>
      </c>
      <c r="I191" s="60">
        <v>0</v>
      </c>
      <c r="J191" s="60">
        <v>5</v>
      </c>
      <c r="K191" s="18">
        <v>15</v>
      </c>
      <c r="L191" s="18">
        <v>30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4">
        <f t="shared" si="45"/>
        <v>50</v>
      </c>
      <c r="S191" s="10"/>
      <c r="T191" s="4">
        <f t="shared" si="46"/>
        <v>0</v>
      </c>
      <c r="U191" s="4">
        <f t="shared" si="47"/>
        <v>0</v>
      </c>
      <c r="V191" s="4">
        <f t="shared" si="48"/>
        <v>0.16666666666666663</v>
      </c>
      <c r="W191" s="4">
        <f t="shared" si="49"/>
        <v>0.63636363636363624</v>
      </c>
      <c r="X191" s="4">
        <f t="shared" si="50"/>
        <v>1.7499999999999998</v>
      </c>
      <c r="Y191" s="4">
        <f t="shared" si="51"/>
        <v>0</v>
      </c>
      <c r="Z191" s="4">
        <f t="shared" si="52"/>
        <v>0</v>
      </c>
      <c r="AA191" s="4">
        <f t="shared" si="53"/>
        <v>0</v>
      </c>
      <c r="AB191" s="4">
        <f t="shared" si="54"/>
        <v>0</v>
      </c>
      <c r="AC191" s="4">
        <f t="shared" si="55"/>
        <v>0</v>
      </c>
      <c r="AD191" s="21">
        <f t="shared" si="64"/>
        <v>2.5530303030303028</v>
      </c>
      <c r="AE191" s="3">
        <f t="shared" si="58"/>
        <v>6.3679924242424226</v>
      </c>
      <c r="AF191" s="34">
        <f t="shared" si="62"/>
        <v>5.4744859307359359</v>
      </c>
      <c r="AG191" s="3">
        <f t="shared" si="57"/>
        <v>1.1632128577571068</v>
      </c>
      <c r="AH191" s="3"/>
      <c r="AI191" s="7"/>
    </row>
    <row r="192" spans="1:35" x14ac:dyDescent="0.35">
      <c r="A192" s="2">
        <f t="shared" si="56"/>
        <v>458.31989750445649</v>
      </c>
      <c r="C192">
        <f t="shared" si="63"/>
        <v>169</v>
      </c>
      <c r="D192" s="5"/>
      <c r="E192" s="8">
        <v>175</v>
      </c>
      <c r="F192" s="18" t="s">
        <v>23</v>
      </c>
      <c r="G192" s="4">
        <f t="shared" si="60"/>
        <v>25</v>
      </c>
      <c r="H192" s="60">
        <v>0</v>
      </c>
      <c r="I192" s="60">
        <v>0</v>
      </c>
      <c r="J192" s="60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4">
        <f t="shared" si="45"/>
        <v>0</v>
      </c>
      <c r="S192" s="10"/>
      <c r="T192" s="4">
        <f t="shared" si="46"/>
        <v>0</v>
      </c>
      <c r="U192" s="4">
        <f t="shared" si="47"/>
        <v>0</v>
      </c>
      <c r="V192" s="4">
        <f t="shared" si="48"/>
        <v>0</v>
      </c>
      <c r="W192" s="4">
        <f t="shared" si="49"/>
        <v>0</v>
      </c>
      <c r="X192" s="4">
        <f t="shared" si="50"/>
        <v>0</v>
      </c>
      <c r="Y192" s="4">
        <f t="shared" si="51"/>
        <v>0</v>
      </c>
      <c r="Z192" s="4">
        <f t="shared" si="52"/>
        <v>0</v>
      </c>
      <c r="AA192" s="4">
        <f t="shared" si="53"/>
        <v>0</v>
      </c>
      <c r="AB192" s="4">
        <f t="shared" si="54"/>
        <v>0</v>
      </c>
      <c r="AC192" s="4">
        <f t="shared" si="55"/>
        <v>0</v>
      </c>
      <c r="AD192" s="21">
        <f t="shared" si="64"/>
        <v>0</v>
      </c>
      <c r="AE192" s="3">
        <f t="shared" si="58"/>
        <v>5.9072405844155842</v>
      </c>
      <c r="AF192" s="34">
        <f t="shared" si="62"/>
        <v>5.4744859307359359</v>
      </c>
      <c r="AG192" s="3">
        <f t="shared" si="57"/>
        <v>1.0790493681333606</v>
      </c>
      <c r="AH192" s="3">
        <f>SUM(AD186:AD192)</f>
        <v>43.415151515151514</v>
      </c>
      <c r="AI192" s="7">
        <f>+AH192/AH185</f>
        <v>1.087686000607349</v>
      </c>
    </row>
    <row r="193" spans="1:35" x14ac:dyDescent="0.35">
      <c r="A193" s="2">
        <f t="shared" si="56"/>
        <v>476.2358065953656</v>
      </c>
      <c r="C193">
        <f t="shared" si="63"/>
        <v>170</v>
      </c>
      <c r="D193" s="5" t="s">
        <v>46</v>
      </c>
      <c r="E193" s="8">
        <v>176</v>
      </c>
      <c r="F193" s="18" t="s">
        <v>19</v>
      </c>
      <c r="G193" s="4">
        <f>+G192+1</f>
        <v>26</v>
      </c>
      <c r="H193" s="60">
        <v>0</v>
      </c>
      <c r="I193" s="60">
        <v>0</v>
      </c>
      <c r="J193" s="60">
        <v>5</v>
      </c>
      <c r="K193" s="18">
        <v>10</v>
      </c>
      <c r="L193" s="18">
        <v>10</v>
      </c>
      <c r="M193" s="18">
        <v>10</v>
      </c>
      <c r="N193" s="18">
        <v>10</v>
      </c>
      <c r="O193" s="18">
        <v>10</v>
      </c>
      <c r="P193" s="18">
        <v>10</v>
      </c>
      <c r="Q193" s="18">
        <v>35</v>
      </c>
      <c r="R193" s="4">
        <f t="shared" si="45"/>
        <v>100</v>
      </c>
      <c r="S193" s="10"/>
      <c r="T193" s="4">
        <f t="shared" si="46"/>
        <v>0</v>
      </c>
      <c r="U193" s="4">
        <f t="shared" si="47"/>
        <v>0</v>
      </c>
      <c r="V193" s="4">
        <f t="shared" si="48"/>
        <v>0.16666666666666663</v>
      </c>
      <c r="W193" s="4">
        <f t="shared" si="49"/>
        <v>0.4242424242424242</v>
      </c>
      <c r="X193" s="4">
        <f t="shared" si="50"/>
        <v>0.58333333333333326</v>
      </c>
      <c r="Y193" s="4">
        <f t="shared" si="51"/>
        <v>0.7</v>
      </c>
      <c r="Z193" s="4">
        <f t="shared" si="52"/>
        <v>0.875</v>
      </c>
      <c r="AA193" s="4">
        <f t="shared" si="53"/>
        <v>1.1666666666666665</v>
      </c>
      <c r="AB193" s="4">
        <f t="shared" si="54"/>
        <v>1.75</v>
      </c>
      <c r="AC193" s="4">
        <f t="shared" si="55"/>
        <v>12.25</v>
      </c>
      <c r="AD193" s="21">
        <f t="shared" si="64"/>
        <v>17.915909090909089</v>
      </c>
      <c r="AE193" s="3">
        <f t="shared" si="58"/>
        <v>7.029710497835497</v>
      </c>
      <c r="AF193" s="34">
        <f t="shared" si="62"/>
        <v>5.7088609307359359</v>
      </c>
      <c r="AG193" s="3">
        <f t="shared" si="57"/>
        <v>1.23136832077801</v>
      </c>
      <c r="AH193" s="3"/>
      <c r="AI193" s="7"/>
    </row>
    <row r="194" spans="1:35" x14ac:dyDescent="0.35">
      <c r="A194" s="2">
        <f t="shared" si="56"/>
        <v>477.7509581105171</v>
      </c>
      <c r="C194">
        <f t="shared" si="63"/>
        <v>171</v>
      </c>
      <c r="D194" s="5" t="s">
        <v>25</v>
      </c>
      <c r="E194" s="8">
        <v>177</v>
      </c>
      <c r="F194" s="18" t="s">
        <v>20</v>
      </c>
      <c r="G194" s="4">
        <f>+G193+0</f>
        <v>26</v>
      </c>
      <c r="H194" s="60">
        <v>0</v>
      </c>
      <c r="I194" s="60">
        <v>0</v>
      </c>
      <c r="J194" s="60">
        <v>20</v>
      </c>
      <c r="K194" s="18">
        <v>20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4">
        <f t="shared" si="45"/>
        <v>40</v>
      </c>
      <c r="S194" s="10"/>
      <c r="T194" s="4">
        <f t="shared" si="46"/>
        <v>0</v>
      </c>
      <c r="U194" s="4">
        <f t="shared" si="47"/>
        <v>0</v>
      </c>
      <c r="V194" s="4">
        <f t="shared" si="48"/>
        <v>0.66666666666666652</v>
      </c>
      <c r="W194" s="4">
        <f t="shared" si="49"/>
        <v>0.8484848484848484</v>
      </c>
      <c r="X194" s="4">
        <f t="shared" si="50"/>
        <v>0</v>
      </c>
      <c r="Y194" s="4">
        <f t="shared" si="51"/>
        <v>0</v>
      </c>
      <c r="Z194" s="4">
        <f t="shared" si="52"/>
        <v>0</v>
      </c>
      <c r="AA194" s="4">
        <f t="shared" si="53"/>
        <v>0</v>
      </c>
      <c r="AB194" s="4">
        <f t="shared" si="54"/>
        <v>0</v>
      </c>
      <c r="AC194" s="4">
        <f t="shared" si="55"/>
        <v>0</v>
      </c>
      <c r="AD194" s="21">
        <f t="shared" si="64"/>
        <v>1.5151515151515149</v>
      </c>
      <c r="AE194" s="3">
        <f t="shared" si="58"/>
        <v>6.6522767857142844</v>
      </c>
      <c r="AF194" s="34">
        <f t="shared" si="62"/>
        <v>5.7180600649350692</v>
      </c>
      <c r="AG194" s="3">
        <f t="shared" si="57"/>
        <v>1.1633800117819895</v>
      </c>
      <c r="AH194" s="3"/>
      <c r="AI194" s="7"/>
    </row>
    <row r="195" spans="1:35" x14ac:dyDescent="0.35">
      <c r="A195" s="2">
        <f t="shared" si="56"/>
        <v>481.55777629233529</v>
      </c>
      <c r="C195">
        <f t="shared" si="63"/>
        <v>172</v>
      </c>
      <c r="D195" s="5"/>
      <c r="E195" s="8">
        <v>178</v>
      </c>
      <c r="F195" s="18" t="s">
        <v>21</v>
      </c>
      <c r="G195" s="4">
        <f>+G194+0</f>
        <v>26</v>
      </c>
      <c r="H195" s="60">
        <v>0</v>
      </c>
      <c r="I195" s="60">
        <v>0</v>
      </c>
      <c r="J195" s="60">
        <v>10</v>
      </c>
      <c r="K195" s="18">
        <v>20</v>
      </c>
      <c r="L195" s="18">
        <v>45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4">
        <f t="shared" si="45"/>
        <v>75</v>
      </c>
      <c r="S195" s="10"/>
      <c r="T195" s="4">
        <f t="shared" si="46"/>
        <v>0</v>
      </c>
      <c r="U195" s="4">
        <f t="shared" si="47"/>
        <v>0</v>
      </c>
      <c r="V195" s="4">
        <f t="shared" si="48"/>
        <v>0.33333333333333326</v>
      </c>
      <c r="W195" s="4">
        <f t="shared" si="49"/>
        <v>0.8484848484848484</v>
      </c>
      <c r="X195" s="4">
        <f t="shared" si="50"/>
        <v>2.6249999999999996</v>
      </c>
      <c r="Y195" s="4">
        <f t="shared" si="51"/>
        <v>0</v>
      </c>
      <c r="Z195" s="4">
        <f t="shared" si="52"/>
        <v>0</v>
      </c>
      <c r="AA195" s="4">
        <f t="shared" si="53"/>
        <v>0</v>
      </c>
      <c r="AB195" s="4">
        <f t="shared" si="54"/>
        <v>0</v>
      </c>
      <c r="AC195" s="4">
        <f t="shared" si="55"/>
        <v>0</v>
      </c>
      <c r="AD195" s="21">
        <f t="shared" si="64"/>
        <v>3.8068181818181812</v>
      </c>
      <c r="AE195" s="3">
        <f t="shared" si="58"/>
        <v>6.4449756493506483</v>
      </c>
      <c r="AF195" s="34">
        <f t="shared" si="62"/>
        <v>5.7341585497835537</v>
      </c>
      <c r="AG195" s="3">
        <f t="shared" si="57"/>
        <v>1.1239618844501476</v>
      </c>
      <c r="AH195" s="3"/>
      <c r="AI195" s="7"/>
    </row>
    <row r="196" spans="1:35" x14ac:dyDescent="0.35">
      <c r="A196" s="2">
        <f t="shared" si="56"/>
        <v>481.55777629233529</v>
      </c>
      <c r="C196">
        <f t="shared" si="63"/>
        <v>173</v>
      </c>
      <c r="D196" s="5"/>
      <c r="E196" s="8">
        <v>179</v>
      </c>
      <c r="F196" s="18" t="s">
        <v>20</v>
      </c>
      <c r="G196" s="4">
        <f t="shared" si="60"/>
        <v>26</v>
      </c>
      <c r="H196" s="60">
        <v>0</v>
      </c>
      <c r="I196" s="60">
        <v>0</v>
      </c>
      <c r="J196" s="60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4">
        <f t="shared" si="45"/>
        <v>0</v>
      </c>
      <c r="S196" s="10"/>
      <c r="T196" s="4">
        <f t="shared" si="46"/>
        <v>0</v>
      </c>
      <c r="U196" s="4">
        <f t="shared" si="47"/>
        <v>0</v>
      </c>
      <c r="V196" s="4">
        <f t="shared" si="48"/>
        <v>0</v>
      </c>
      <c r="W196" s="4">
        <f t="shared" si="49"/>
        <v>0</v>
      </c>
      <c r="X196" s="4">
        <f t="shared" si="50"/>
        <v>0</v>
      </c>
      <c r="Y196" s="4">
        <f t="shared" si="51"/>
        <v>0</v>
      </c>
      <c r="Z196" s="4">
        <f t="shared" si="52"/>
        <v>0</v>
      </c>
      <c r="AA196" s="4">
        <f t="shared" si="53"/>
        <v>0</v>
      </c>
      <c r="AB196" s="4">
        <f t="shared" si="54"/>
        <v>0</v>
      </c>
      <c r="AC196" s="4">
        <f t="shared" si="55"/>
        <v>0</v>
      </c>
      <c r="AD196" s="21">
        <f t="shared" si="64"/>
        <v>0</v>
      </c>
      <c r="AE196" s="3">
        <f t="shared" si="58"/>
        <v>5.9589946428571414</v>
      </c>
      <c r="AF196" s="34">
        <f t="shared" si="62"/>
        <v>5.7341585497835537</v>
      </c>
      <c r="AG196" s="3">
        <f t="shared" si="57"/>
        <v>1.0392099540188116</v>
      </c>
      <c r="AH196" s="3"/>
      <c r="AI196" s="7"/>
    </row>
    <row r="197" spans="1:35" x14ac:dyDescent="0.35">
      <c r="A197" s="2">
        <f t="shared" si="56"/>
        <v>502.9736853832444</v>
      </c>
      <c r="C197">
        <f t="shared" si="63"/>
        <v>174</v>
      </c>
      <c r="D197" s="5" t="s">
        <v>46</v>
      </c>
      <c r="E197" s="8">
        <v>180</v>
      </c>
      <c r="F197" s="18" t="s">
        <v>22</v>
      </c>
      <c r="G197" s="4">
        <f t="shared" si="60"/>
        <v>26</v>
      </c>
      <c r="H197" s="60">
        <v>0</v>
      </c>
      <c r="I197" s="60">
        <v>0</v>
      </c>
      <c r="J197" s="60">
        <v>5</v>
      </c>
      <c r="K197" s="18">
        <v>10</v>
      </c>
      <c r="L197" s="18">
        <v>10</v>
      </c>
      <c r="M197" s="18">
        <v>10</v>
      </c>
      <c r="N197" s="18">
        <v>10</v>
      </c>
      <c r="O197" s="18">
        <v>10</v>
      </c>
      <c r="P197" s="18">
        <v>10</v>
      </c>
      <c r="Q197" s="18">
        <v>45</v>
      </c>
      <c r="R197" s="4">
        <f t="shared" si="45"/>
        <v>110</v>
      </c>
      <c r="S197" s="10"/>
      <c r="T197" s="4">
        <f t="shared" si="46"/>
        <v>0</v>
      </c>
      <c r="U197" s="4">
        <f t="shared" si="47"/>
        <v>0</v>
      </c>
      <c r="V197" s="4">
        <f t="shared" si="48"/>
        <v>0.16666666666666663</v>
      </c>
      <c r="W197" s="4">
        <f t="shared" si="49"/>
        <v>0.4242424242424242</v>
      </c>
      <c r="X197" s="4">
        <f t="shared" si="50"/>
        <v>0.58333333333333326</v>
      </c>
      <c r="Y197" s="4">
        <f t="shared" si="51"/>
        <v>0.7</v>
      </c>
      <c r="Z197" s="4">
        <f t="shared" si="52"/>
        <v>0.875</v>
      </c>
      <c r="AA197" s="4">
        <f t="shared" si="53"/>
        <v>1.1666666666666665</v>
      </c>
      <c r="AB197" s="4">
        <f t="shared" si="54"/>
        <v>1.75</v>
      </c>
      <c r="AC197" s="4">
        <f t="shared" si="55"/>
        <v>15.749999999999998</v>
      </c>
      <c r="AD197" s="21">
        <f t="shared" si="64"/>
        <v>21.415909090909089</v>
      </c>
      <c r="AE197" s="3">
        <f t="shared" si="58"/>
        <v>7.1996985930735926</v>
      </c>
      <c r="AF197" s="34">
        <f t="shared" si="62"/>
        <v>5.9789502164502215</v>
      </c>
      <c r="AG197" s="3">
        <f t="shared" si="57"/>
        <v>1.2041743671430241</v>
      </c>
      <c r="AH197" s="3"/>
      <c r="AI197" s="7"/>
    </row>
    <row r="198" spans="1:35" x14ac:dyDescent="0.35">
      <c r="A198" s="2">
        <f t="shared" si="56"/>
        <v>505.52671568627471</v>
      </c>
      <c r="C198">
        <f t="shared" si="63"/>
        <v>175</v>
      </c>
      <c r="D198" s="5"/>
      <c r="E198" s="8">
        <v>181</v>
      </c>
      <c r="F198" s="18" t="s">
        <v>23</v>
      </c>
      <c r="G198" s="4">
        <f t="shared" si="60"/>
        <v>26</v>
      </c>
      <c r="H198" s="17">
        <v>0</v>
      </c>
      <c r="I198" s="17">
        <v>0</v>
      </c>
      <c r="J198" s="17">
        <v>5</v>
      </c>
      <c r="K198" s="18">
        <v>15</v>
      </c>
      <c r="L198" s="18">
        <v>30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4">
        <f t="shared" si="45"/>
        <v>50</v>
      </c>
      <c r="S198" s="10"/>
      <c r="T198" s="4">
        <f t="shared" si="46"/>
        <v>0</v>
      </c>
      <c r="U198" s="4">
        <f t="shared" si="47"/>
        <v>0</v>
      </c>
      <c r="V198" s="4">
        <f t="shared" si="48"/>
        <v>0.16666666666666663</v>
      </c>
      <c r="W198" s="4">
        <f t="shared" si="49"/>
        <v>0.63636363636363624</v>
      </c>
      <c r="X198" s="4">
        <f t="shared" si="50"/>
        <v>1.7499999999999998</v>
      </c>
      <c r="Y198" s="4">
        <f t="shared" si="51"/>
        <v>0</v>
      </c>
      <c r="Z198" s="4">
        <f t="shared" si="52"/>
        <v>0</v>
      </c>
      <c r="AA198" s="4">
        <f t="shared" si="53"/>
        <v>0</v>
      </c>
      <c r="AB198" s="4">
        <f t="shared" si="54"/>
        <v>0</v>
      </c>
      <c r="AC198" s="4">
        <f t="shared" si="55"/>
        <v>0</v>
      </c>
      <c r="AD198" s="21">
        <f t="shared" si="64"/>
        <v>2.5530303030303028</v>
      </c>
      <c r="AE198" s="3">
        <f t="shared" si="58"/>
        <v>6.8846590909090901</v>
      </c>
      <c r="AF198" s="34">
        <f t="shared" si="62"/>
        <v>5.9789502164502215</v>
      </c>
      <c r="AG198" s="3">
        <f t="shared" si="57"/>
        <v>1.1514829262111834</v>
      </c>
      <c r="AH198" s="3"/>
      <c r="AI198" s="7"/>
    </row>
    <row r="199" spans="1:35" x14ac:dyDescent="0.35">
      <c r="A199" s="2">
        <f t="shared" si="56"/>
        <v>505.52671568627471</v>
      </c>
      <c r="C199">
        <f t="shared" si="63"/>
        <v>176</v>
      </c>
      <c r="D199" s="5"/>
      <c r="E199" s="8">
        <v>182</v>
      </c>
      <c r="F199" s="18" t="s">
        <v>23</v>
      </c>
      <c r="G199" s="4">
        <f t="shared" si="60"/>
        <v>26</v>
      </c>
      <c r="H199" s="17">
        <v>0</v>
      </c>
      <c r="I199" s="17">
        <v>0</v>
      </c>
      <c r="J199" s="17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4">
        <f t="shared" si="45"/>
        <v>0</v>
      </c>
      <c r="S199" s="10"/>
      <c r="T199" s="4">
        <f t="shared" si="46"/>
        <v>0</v>
      </c>
      <c r="U199" s="4">
        <f t="shared" si="47"/>
        <v>0</v>
      </c>
      <c r="V199" s="4">
        <f t="shared" si="48"/>
        <v>0</v>
      </c>
      <c r="W199" s="4">
        <f t="shared" si="49"/>
        <v>0</v>
      </c>
      <c r="X199" s="4">
        <f t="shared" si="50"/>
        <v>0</v>
      </c>
      <c r="Y199" s="4">
        <f t="shared" si="51"/>
        <v>0</v>
      </c>
      <c r="Z199" s="4">
        <f t="shared" si="52"/>
        <v>0</v>
      </c>
      <c r="AA199" s="4">
        <f t="shared" si="53"/>
        <v>0</v>
      </c>
      <c r="AB199" s="4">
        <f t="shared" si="54"/>
        <v>0</v>
      </c>
      <c r="AC199" s="4">
        <f t="shared" si="55"/>
        <v>0</v>
      </c>
      <c r="AD199" s="21">
        <f t="shared" si="64"/>
        <v>0</v>
      </c>
      <c r="AE199" s="3">
        <f t="shared" si="58"/>
        <v>6.3839905844155842</v>
      </c>
      <c r="AF199" s="34">
        <f t="shared" si="62"/>
        <v>5.9789502164502215</v>
      </c>
      <c r="AG199" s="3">
        <f t="shared" si="57"/>
        <v>1.0677443954711234</v>
      </c>
      <c r="AH199" s="3">
        <f>SUM(AD193:AD199)</f>
        <v>47.206818181818178</v>
      </c>
      <c r="AI199" s="7">
        <f>+AH199/AH192</f>
        <v>1.0873351015565016</v>
      </c>
    </row>
    <row r="200" spans="1:35" x14ac:dyDescent="0.35">
      <c r="A200" s="2">
        <f t="shared" si="56"/>
        <v>524.31762477718382</v>
      </c>
      <c r="C200">
        <f t="shared" si="63"/>
        <v>177</v>
      </c>
      <c r="D200" s="5" t="s">
        <v>47</v>
      </c>
      <c r="E200" s="8">
        <v>183</v>
      </c>
      <c r="F200" s="18" t="s">
        <v>19</v>
      </c>
      <c r="G200" s="4">
        <f>+G199+1</f>
        <v>27</v>
      </c>
      <c r="H200" s="60">
        <v>0</v>
      </c>
      <c r="I200" s="60">
        <v>0</v>
      </c>
      <c r="J200" s="60">
        <v>5</v>
      </c>
      <c r="K200" s="18">
        <v>10</v>
      </c>
      <c r="L200" s="18">
        <v>10</v>
      </c>
      <c r="M200" s="18">
        <v>10</v>
      </c>
      <c r="N200" s="18">
        <v>10</v>
      </c>
      <c r="O200" s="18">
        <v>10</v>
      </c>
      <c r="P200" s="18">
        <v>15</v>
      </c>
      <c r="Q200" s="18">
        <v>35</v>
      </c>
      <c r="R200" s="4">
        <f t="shared" si="45"/>
        <v>105</v>
      </c>
      <c r="S200" s="10"/>
      <c r="T200" s="4">
        <f t="shared" si="46"/>
        <v>0</v>
      </c>
      <c r="U200" s="4">
        <f t="shared" si="47"/>
        <v>0</v>
      </c>
      <c r="V200" s="4">
        <f t="shared" si="48"/>
        <v>0.16666666666666663</v>
      </c>
      <c r="W200" s="4">
        <f t="shared" si="49"/>
        <v>0.4242424242424242</v>
      </c>
      <c r="X200" s="4">
        <f t="shared" si="50"/>
        <v>0.58333333333333326</v>
      </c>
      <c r="Y200" s="4">
        <f t="shared" si="51"/>
        <v>0.7</v>
      </c>
      <c r="Z200" s="4">
        <f t="shared" si="52"/>
        <v>0.875</v>
      </c>
      <c r="AA200" s="4">
        <f t="shared" si="53"/>
        <v>1.1666666666666665</v>
      </c>
      <c r="AB200" s="4">
        <f t="shared" si="54"/>
        <v>2.625</v>
      </c>
      <c r="AC200" s="4">
        <f t="shared" si="55"/>
        <v>12.25</v>
      </c>
      <c r="AD200" s="21">
        <f t="shared" si="64"/>
        <v>18.790909090909089</v>
      </c>
      <c r="AE200" s="3">
        <f t="shared" si="58"/>
        <v>7.370335497835498</v>
      </c>
      <c r="AF200" s="34">
        <f t="shared" si="62"/>
        <v>6.1820752164502215</v>
      </c>
      <c r="AG200" s="3">
        <f t="shared" si="57"/>
        <v>1.1922105829808363</v>
      </c>
      <c r="AH200" s="3"/>
      <c r="AI200" s="7"/>
    </row>
    <row r="201" spans="1:35" x14ac:dyDescent="0.35">
      <c r="A201" s="2">
        <f t="shared" si="56"/>
        <v>525.83277629233532</v>
      </c>
      <c r="C201">
        <f t="shared" si="63"/>
        <v>178</v>
      </c>
      <c r="D201" s="5" t="s">
        <v>25</v>
      </c>
      <c r="E201" s="8">
        <v>184</v>
      </c>
      <c r="F201" s="18" t="s">
        <v>20</v>
      </c>
      <c r="G201" s="4">
        <f>+G200+0</f>
        <v>27</v>
      </c>
      <c r="H201" s="60">
        <v>0</v>
      </c>
      <c r="I201" s="60">
        <v>0</v>
      </c>
      <c r="J201" s="60">
        <v>20</v>
      </c>
      <c r="K201" s="18">
        <v>20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4">
        <f t="shared" si="45"/>
        <v>40</v>
      </c>
      <c r="S201" s="10"/>
      <c r="T201" s="4">
        <f t="shared" si="46"/>
        <v>0</v>
      </c>
      <c r="U201" s="4">
        <f t="shared" si="47"/>
        <v>0</v>
      </c>
      <c r="V201" s="4">
        <f t="shared" si="48"/>
        <v>0.66666666666666652</v>
      </c>
      <c r="W201" s="4">
        <f t="shared" si="49"/>
        <v>0.8484848484848484</v>
      </c>
      <c r="X201" s="4">
        <f t="shared" si="50"/>
        <v>0</v>
      </c>
      <c r="Y201" s="4">
        <f t="shared" si="51"/>
        <v>0</v>
      </c>
      <c r="Z201" s="4">
        <f t="shared" si="52"/>
        <v>0</v>
      </c>
      <c r="AA201" s="4">
        <f t="shared" si="53"/>
        <v>0</v>
      </c>
      <c r="AB201" s="4">
        <f t="shared" si="54"/>
        <v>0</v>
      </c>
      <c r="AC201" s="4">
        <f t="shared" si="55"/>
        <v>0</v>
      </c>
      <c r="AD201" s="21">
        <f t="shared" si="64"/>
        <v>1.5151515151515149</v>
      </c>
      <c r="AE201" s="3">
        <f t="shared" si="58"/>
        <v>6.9694642857142854</v>
      </c>
      <c r="AF201" s="34">
        <f t="shared" si="62"/>
        <v>6.1912743506493557</v>
      </c>
      <c r="AG201" s="3">
        <f t="shared" si="57"/>
        <v>1.1256913990547537</v>
      </c>
      <c r="AH201" s="3"/>
      <c r="AI201" s="7"/>
    </row>
    <row r="202" spans="1:35" x14ac:dyDescent="0.35">
      <c r="A202" s="2">
        <f t="shared" si="56"/>
        <v>529.63959447415345</v>
      </c>
      <c r="C202">
        <f t="shared" ref="C202:C217" si="65">+C201+1</f>
        <v>179</v>
      </c>
      <c r="D202" s="5"/>
      <c r="E202" s="8">
        <v>185</v>
      </c>
      <c r="F202" s="18" t="s">
        <v>21</v>
      </c>
      <c r="G202" s="4">
        <f>+G201+0</f>
        <v>27</v>
      </c>
      <c r="H202" s="60">
        <v>0</v>
      </c>
      <c r="I202" s="60">
        <v>0</v>
      </c>
      <c r="J202" s="60">
        <v>10</v>
      </c>
      <c r="K202" s="18">
        <v>20</v>
      </c>
      <c r="L202" s="18">
        <v>45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4">
        <f t="shared" si="45"/>
        <v>75</v>
      </c>
      <c r="S202" s="10"/>
      <c r="T202" s="4">
        <f t="shared" si="46"/>
        <v>0</v>
      </c>
      <c r="U202" s="4">
        <f t="shared" si="47"/>
        <v>0</v>
      </c>
      <c r="V202" s="4">
        <f t="shared" si="48"/>
        <v>0.33333333333333326</v>
      </c>
      <c r="W202" s="4">
        <f t="shared" si="49"/>
        <v>0.8484848484848484</v>
      </c>
      <c r="X202" s="4">
        <f t="shared" si="50"/>
        <v>2.6249999999999996</v>
      </c>
      <c r="Y202" s="4">
        <f t="shared" si="51"/>
        <v>0</v>
      </c>
      <c r="Z202" s="4">
        <f t="shared" si="52"/>
        <v>0</v>
      </c>
      <c r="AA202" s="4">
        <f t="shared" si="53"/>
        <v>0</v>
      </c>
      <c r="AB202" s="4">
        <f t="shared" si="54"/>
        <v>0</v>
      </c>
      <c r="AC202" s="4">
        <f t="shared" si="55"/>
        <v>0</v>
      </c>
      <c r="AD202" s="21">
        <f t="shared" si="64"/>
        <v>3.8068181818181812</v>
      </c>
      <c r="AE202" s="3">
        <f t="shared" si="58"/>
        <v>6.7387256493506493</v>
      </c>
      <c r="AF202" s="34">
        <f t="shared" si="62"/>
        <v>6.2073728354978375</v>
      </c>
      <c r="AG202" s="3">
        <f t="shared" si="57"/>
        <v>1.0856002737283938</v>
      </c>
      <c r="AH202" s="3"/>
      <c r="AI202" s="7"/>
    </row>
    <row r="203" spans="1:35" x14ac:dyDescent="0.35">
      <c r="A203" s="2">
        <f t="shared" si="56"/>
        <v>529.63959447415345</v>
      </c>
      <c r="C203">
        <f t="shared" si="65"/>
        <v>180</v>
      </c>
      <c r="D203" s="5"/>
      <c r="E203" s="8">
        <v>186</v>
      </c>
      <c r="F203" s="18" t="s">
        <v>20</v>
      </c>
      <c r="G203" s="4">
        <f t="shared" si="60"/>
        <v>27</v>
      </c>
      <c r="H203" s="60">
        <v>0</v>
      </c>
      <c r="I203" s="60">
        <v>0</v>
      </c>
      <c r="J203" s="60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4">
        <f t="shared" si="45"/>
        <v>0</v>
      </c>
      <c r="S203" s="10"/>
      <c r="T203" s="4">
        <f t="shared" si="46"/>
        <v>0</v>
      </c>
      <c r="U203" s="4">
        <f t="shared" si="47"/>
        <v>0</v>
      </c>
      <c r="V203" s="4">
        <f t="shared" si="48"/>
        <v>0</v>
      </c>
      <c r="W203" s="4">
        <f t="shared" si="49"/>
        <v>0</v>
      </c>
      <c r="X203" s="4">
        <f t="shared" si="50"/>
        <v>0</v>
      </c>
      <c r="Y203" s="4">
        <f t="shared" si="51"/>
        <v>0</v>
      </c>
      <c r="Z203" s="4">
        <f t="shared" si="52"/>
        <v>0</v>
      </c>
      <c r="AA203" s="4">
        <f t="shared" si="53"/>
        <v>0</v>
      </c>
      <c r="AB203" s="4">
        <f t="shared" si="54"/>
        <v>0</v>
      </c>
      <c r="AC203" s="4">
        <f t="shared" si="55"/>
        <v>0</v>
      </c>
      <c r="AD203" s="21">
        <f t="shared" si="64"/>
        <v>0</v>
      </c>
      <c r="AE203" s="3">
        <f t="shared" si="58"/>
        <v>6.2296821428571416</v>
      </c>
      <c r="AF203" s="34">
        <f t="shared" si="62"/>
        <v>6.2073728354978375</v>
      </c>
      <c r="AG203" s="3">
        <f t="shared" si="57"/>
        <v>1.0035940015124796</v>
      </c>
      <c r="AH203" s="3"/>
      <c r="AI203" s="7"/>
    </row>
    <row r="204" spans="1:35" x14ac:dyDescent="0.35">
      <c r="A204" s="2">
        <f t="shared" si="56"/>
        <v>554.55550356506251</v>
      </c>
      <c r="C204">
        <f t="shared" si="65"/>
        <v>181</v>
      </c>
      <c r="D204" s="5" t="s">
        <v>66</v>
      </c>
      <c r="E204" s="8">
        <v>187</v>
      </c>
      <c r="F204" s="18" t="s">
        <v>22</v>
      </c>
      <c r="G204" s="4">
        <f t="shared" si="60"/>
        <v>27</v>
      </c>
      <c r="H204" s="60">
        <v>0</v>
      </c>
      <c r="I204" s="60">
        <v>0</v>
      </c>
      <c r="J204" s="60">
        <v>5</v>
      </c>
      <c r="K204" s="18">
        <v>10</v>
      </c>
      <c r="L204" s="18">
        <v>10</v>
      </c>
      <c r="M204" s="18">
        <v>10</v>
      </c>
      <c r="N204" s="18">
        <v>10</v>
      </c>
      <c r="O204" s="18">
        <v>10</v>
      </c>
      <c r="P204" s="18">
        <v>10</v>
      </c>
      <c r="Q204" s="18">
        <v>55</v>
      </c>
      <c r="R204" s="4">
        <f t="shared" si="45"/>
        <v>120</v>
      </c>
      <c r="S204" s="10"/>
      <c r="T204" s="4">
        <f t="shared" si="46"/>
        <v>0</v>
      </c>
      <c r="U204" s="4">
        <f t="shared" si="47"/>
        <v>0</v>
      </c>
      <c r="V204" s="4">
        <f t="shared" si="48"/>
        <v>0.16666666666666663</v>
      </c>
      <c r="W204" s="4">
        <f t="shared" si="49"/>
        <v>0.4242424242424242</v>
      </c>
      <c r="X204" s="4">
        <f t="shared" si="50"/>
        <v>0.58333333333333326</v>
      </c>
      <c r="Y204" s="4">
        <f t="shared" si="51"/>
        <v>0.7</v>
      </c>
      <c r="Z204" s="4">
        <f t="shared" si="52"/>
        <v>0.875</v>
      </c>
      <c r="AA204" s="4">
        <f t="shared" si="53"/>
        <v>1.1666666666666665</v>
      </c>
      <c r="AB204" s="4">
        <f t="shared" si="54"/>
        <v>1.75</v>
      </c>
      <c r="AC204" s="4">
        <f t="shared" si="55"/>
        <v>19.25</v>
      </c>
      <c r="AD204" s="21">
        <f t="shared" si="64"/>
        <v>24.915909090909089</v>
      </c>
      <c r="AE204" s="3">
        <f t="shared" si="58"/>
        <v>7.927823593073593</v>
      </c>
      <c r="AF204" s="34">
        <f t="shared" si="62"/>
        <v>6.5042478354978357</v>
      </c>
      <c r="AG204" s="3">
        <f t="shared" si="57"/>
        <v>1.2188686214886209</v>
      </c>
      <c r="AH204" s="3"/>
      <c r="AI204" s="7"/>
    </row>
    <row r="205" spans="1:35" x14ac:dyDescent="0.35">
      <c r="A205" s="2">
        <f t="shared" si="56"/>
        <v>557.10853386809276</v>
      </c>
      <c r="C205">
        <f t="shared" si="65"/>
        <v>182</v>
      </c>
      <c r="D205" s="5"/>
      <c r="E205" s="8">
        <v>188</v>
      </c>
      <c r="F205" s="18" t="s">
        <v>23</v>
      </c>
      <c r="G205" s="4">
        <f t="shared" si="60"/>
        <v>27</v>
      </c>
      <c r="H205" s="17">
        <v>0</v>
      </c>
      <c r="I205" s="17">
        <v>0</v>
      </c>
      <c r="J205" s="17">
        <v>5</v>
      </c>
      <c r="K205" s="18">
        <v>15</v>
      </c>
      <c r="L205" s="18">
        <v>30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4">
        <f t="shared" si="45"/>
        <v>50</v>
      </c>
      <c r="S205" s="10"/>
      <c r="T205" s="4">
        <f t="shared" si="46"/>
        <v>0</v>
      </c>
      <c r="U205" s="4">
        <f t="shared" si="47"/>
        <v>0</v>
      </c>
      <c r="V205" s="4">
        <f t="shared" si="48"/>
        <v>0.16666666666666663</v>
      </c>
      <c r="W205" s="4">
        <f t="shared" si="49"/>
        <v>0.63636363636363624</v>
      </c>
      <c r="X205" s="4">
        <f t="shared" si="50"/>
        <v>1.7499999999999998</v>
      </c>
      <c r="Y205" s="4">
        <f t="shared" si="51"/>
        <v>0</v>
      </c>
      <c r="Z205" s="4">
        <f t="shared" si="52"/>
        <v>0</v>
      </c>
      <c r="AA205" s="4">
        <f t="shared" si="53"/>
        <v>0</v>
      </c>
      <c r="AB205" s="4">
        <f t="shared" si="54"/>
        <v>0</v>
      </c>
      <c r="AC205" s="4">
        <f t="shared" si="55"/>
        <v>0</v>
      </c>
      <c r="AD205" s="21">
        <f t="shared" si="64"/>
        <v>2.5530303030303028</v>
      </c>
      <c r="AE205" s="3">
        <f t="shared" si="58"/>
        <v>7.5659090909090896</v>
      </c>
      <c r="AF205" s="34">
        <f t="shared" si="62"/>
        <v>6.5042478354978339</v>
      </c>
      <c r="AG205" s="3">
        <f t="shared" si="57"/>
        <v>1.1632258306052072</v>
      </c>
      <c r="AH205" s="3"/>
      <c r="AI205" s="7"/>
    </row>
    <row r="206" spans="1:35" x14ac:dyDescent="0.35">
      <c r="A206" s="2">
        <f t="shared" si="56"/>
        <v>557.10853386809276</v>
      </c>
      <c r="C206">
        <f t="shared" si="65"/>
        <v>183</v>
      </c>
      <c r="D206" s="5"/>
      <c r="E206" s="8">
        <v>189</v>
      </c>
      <c r="F206" s="18" t="s">
        <v>23</v>
      </c>
      <c r="G206" s="4">
        <f t="shared" si="60"/>
        <v>27</v>
      </c>
      <c r="H206" s="17">
        <v>0</v>
      </c>
      <c r="I206" s="17">
        <v>0</v>
      </c>
      <c r="J206" s="17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4">
        <f t="shared" si="45"/>
        <v>0</v>
      </c>
      <c r="S206" s="10"/>
      <c r="T206" s="4">
        <f t="shared" si="46"/>
        <v>0</v>
      </c>
      <c r="U206" s="4">
        <f t="shared" si="47"/>
        <v>0</v>
      </c>
      <c r="V206" s="4">
        <f t="shared" si="48"/>
        <v>0</v>
      </c>
      <c r="W206" s="4">
        <f t="shared" si="49"/>
        <v>0</v>
      </c>
      <c r="X206" s="4">
        <f t="shared" si="50"/>
        <v>0</v>
      </c>
      <c r="Y206" s="4">
        <f t="shared" si="51"/>
        <v>0</v>
      </c>
      <c r="Z206" s="4">
        <f t="shared" si="52"/>
        <v>0</v>
      </c>
      <c r="AA206" s="4">
        <f t="shared" si="53"/>
        <v>0</v>
      </c>
      <c r="AB206" s="4">
        <f t="shared" si="54"/>
        <v>0</v>
      </c>
      <c r="AC206" s="4">
        <f t="shared" si="55"/>
        <v>0</v>
      </c>
      <c r="AD206" s="21">
        <f t="shared" si="64"/>
        <v>0</v>
      </c>
      <c r="AE206" s="3">
        <f t="shared" si="58"/>
        <v>7.018615584415584</v>
      </c>
      <c r="AF206" s="34">
        <f t="shared" si="62"/>
        <v>6.5042478354978339</v>
      </c>
      <c r="AG206" s="3">
        <f t="shared" si="57"/>
        <v>1.0790818188246944</v>
      </c>
      <c r="AH206" s="3">
        <f>SUM(AD200:AD206)</f>
        <v>51.581818181818178</v>
      </c>
      <c r="AI206" s="7">
        <f>+AH206/AH199</f>
        <v>1.0926772904530355</v>
      </c>
    </row>
    <row r="207" spans="1:35" x14ac:dyDescent="0.35">
      <c r="A207" s="2">
        <f t="shared" si="56"/>
        <v>576.77444295900182</v>
      </c>
      <c r="C207">
        <f t="shared" si="65"/>
        <v>184</v>
      </c>
      <c r="D207" s="5" t="s">
        <v>47</v>
      </c>
      <c r="E207" s="8">
        <v>190</v>
      </c>
      <c r="F207" s="18" t="s">
        <v>19</v>
      </c>
      <c r="G207" s="4">
        <f>+G206+1</f>
        <v>28</v>
      </c>
      <c r="H207" s="60">
        <v>0</v>
      </c>
      <c r="I207" s="60">
        <v>0</v>
      </c>
      <c r="J207" s="60">
        <v>5</v>
      </c>
      <c r="K207" s="18">
        <v>10</v>
      </c>
      <c r="L207" s="18">
        <v>10</v>
      </c>
      <c r="M207" s="18">
        <v>10</v>
      </c>
      <c r="N207" s="18">
        <v>10</v>
      </c>
      <c r="O207" s="18">
        <v>10</v>
      </c>
      <c r="P207" s="18">
        <v>10</v>
      </c>
      <c r="Q207" s="18">
        <v>40</v>
      </c>
      <c r="R207" s="4">
        <f t="shared" si="45"/>
        <v>105</v>
      </c>
      <c r="S207" s="10"/>
      <c r="T207" s="4">
        <f t="shared" si="46"/>
        <v>0</v>
      </c>
      <c r="U207" s="4">
        <f t="shared" si="47"/>
        <v>0</v>
      </c>
      <c r="V207" s="4">
        <f t="shared" si="48"/>
        <v>0.16666666666666663</v>
      </c>
      <c r="W207" s="4">
        <f t="shared" si="49"/>
        <v>0.4242424242424242</v>
      </c>
      <c r="X207" s="4">
        <f t="shared" si="50"/>
        <v>0.58333333333333326</v>
      </c>
      <c r="Y207" s="4">
        <f t="shared" si="51"/>
        <v>0.7</v>
      </c>
      <c r="Z207" s="4">
        <f t="shared" si="52"/>
        <v>0.875</v>
      </c>
      <c r="AA207" s="4">
        <f t="shared" si="53"/>
        <v>1.1666666666666665</v>
      </c>
      <c r="AB207" s="4">
        <f t="shared" si="54"/>
        <v>1.75</v>
      </c>
      <c r="AC207" s="4">
        <f t="shared" si="55"/>
        <v>14</v>
      </c>
      <c r="AD207" s="21">
        <f t="shared" si="64"/>
        <v>19.665909090909089</v>
      </c>
      <c r="AE207" s="3">
        <f t="shared" si="58"/>
        <v>8.0234604978354973</v>
      </c>
      <c r="AF207" s="34">
        <f t="shared" si="62"/>
        <v>6.6552895021644991</v>
      </c>
      <c r="AG207" s="3">
        <f t="shared" si="57"/>
        <v>1.2055764809669103</v>
      </c>
      <c r="AH207" s="3"/>
      <c r="AI207" s="7"/>
    </row>
    <row r="208" spans="1:35" x14ac:dyDescent="0.35">
      <c r="A208" s="2">
        <f t="shared" si="56"/>
        <v>578.28959447415332</v>
      </c>
      <c r="C208">
        <f t="shared" si="65"/>
        <v>185</v>
      </c>
      <c r="D208" s="5" t="s">
        <v>25</v>
      </c>
      <c r="E208" s="8">
        <v>191</v>
      </c>
      <c r="F208" s="18" t="s">
        <v>20</v>
      </c>
      <c r="G208" s="4">
        <f>+G207+0</f>
        <v>28</v>
      </c>
      <c r="H208" s="60">
        <v>0</v>
      </c>
      <c r="I208" s="60">
        <v>0</v>
      </c>
      <c r="J208" s="60">
        <v>20</v>
      </c>
      <c r="K208" s="18">
        <v>20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4">
        <f t="shared" si="45"/>
        <v>40</v>
      </c>
      <c r="S208" s="10"/>
      <c r="T208" s="4">
        <f t="shared" si="46"/>
        <v>0</v>
      </c>
      <c r="U208" s="4">
        <f t="shared" si="47"/>
        <v>0</v>
      </c>
      <c r="V208" s="4">
        <f t="shared" si="48"/>
        <v>0.66666666666666652</v>
      </c>
      <c r="W208" s="4">
        <f t="shared" si="49"/>
        <v>0.8484848484848484</v>
      </c>
      <c r="X208" s="4">
        <f t="shared" si="50"/>
        <v>0</v>
      </c>
      <c r="Y208" s="4">
        <f t="shared" si="51"/>
        <v>0</v>
      </c>
      <c r="Z208" s="4">
        <f t="shared" si="52"/>
        <v>0</v>
      </c>
      <c r="AA208" s="4">
        <f t="shared" si="53"/>
        <v>0</v>
      </c>
      <c r="AB208" s="4">
        <f t="shared" si="54"/>
        <v>0</v>
      </c>
      <c r="AC208" s="4">
        <f t="shared" si="55"/>
        <v>0</v>
      </c>
      <c r="AD208" s="21">
        <f t="shared" si="64"/>
        <v>1.5151515151515149</v>
      </c>
      <c r="AE208" s="3">
        <f t="shared" si="58"/>
        <v>7.5757142857142856</v>
      </c>
      <c r="AF208" s="34">
        <f t="shared" si="62"/>
        <v>6.6552895021644991</v>
      </c>
      <c r="AG208" s="3">
        <f t="shared" si="57"/>
        <v>1.1382997363601444</v>
      </c>
      <c r="AH208" s="3"/>
      <c r="AI208" s="7"/>
    </row>
    <row r="209" spans="1:35" x14ac:dyDescent="0.35">
      <c r="A209" s="2">
        <f t="shared" si="56"/>
        <v>582.09641265597145</v>
      </c>
      <c r="C209">
        <f t="shared" si="65"/>
        <v>186</v>
      </c>
      <c r="D209" s="5"/>
      <c r="E209" s="8">
        <v>192</v>
      </c>
      <c r="F209" s="18" t="s">
        <v>21</v>
      </c>
      <c r="G209" s="4">
        <f>+G208+0</f>
        <v>28</v>
      </c>
      <c r="H209" s="60">
        <v>0</v>
      </c>
      <c r="I209" s="60">
        <v>0</v>
      </c>
      <c r="J209" s="60">
        <v>10</v>
      </c>
      <c r="K209" s="18">
        <v>20</v>
      </c>
      <c r="L209" s="18">
        <v>45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4">
        <f t="shared" si="45"/>
        <v>75</v>
      </c>
      <c r="S209" s="10"/>
      <c r="T209" s="4">
        <f t="shared" si="46"/>
        <v>0</v>
      </c>
      <c r="U209" s="4">
        <f t="shared" si="47"/>
        <v>0</v>
      </c>
      <c r="V209" s="4">
        <f t="shared" si="48"/>
        <v>0.33333333333333326</v>
      </c>
      <c r="W209" s="4">
        <f t="shared" si="49"/>
        <v>0.8484848484848484</v>
      </c>
      <c r="X209" s="4">
        <f t="shared" si="50"/>
        <v>2.6249999999999996</v>
      </c>
      <c r="Y209" s="4">
        <f t="shared" si="51"/>
        <v>0</v>
      </c>
      <c r="Z209" s="4">
        <f t="shared" si="52"/>
        <v>0</v>
      </c>
      <c r="AA209" s="4">
        <f t="shared" si="53"/>
        <v>0</v>
      </c>
      <c r="AB209" s="4">
        <f t="shared" si="54"/>
        <v>0</v>
      </c>
      <c r="AC209" s="4">
        <f t="shared" si="55"/>
        <v>0</v>
      </c>
      <c r="AD209" s="21">
        <f t="shared" si="64"/>
        <v>3.8068181818181812</v>
      </c>
      <c r="AE209" s="3">
        <f t="shared" si="58"/>
        <v>7.2981006493506486</v>
      </c>
      <c r="AF209" s="34">
        <f t="shared" si="62"/>
        <v>6.6552895021644973</v>
      </c>
      <c r="AG209" s="3">
        <f t="shared" si="57"/>
        <v>1.0965865041599001</v>
      </c>
      <c r="AH209" s="3"/>
      <c r="AI209" s="7"/>
    </row>
    <row r="210" spans="1:35" x14ac:dyDescent="0.35">
      <c r="A210" s="2">
        <f t="shared" si="56"/>
        <v>582.09641265597145</v>
      </c>
      <c r="C210">
        <f t="shared" si="65"/>
        <v>187</v>
      </c>
      <c r="D210" s="5"/>
      <c r="E210" s="8">
        <v>193</v>
      </c>
      <c r="F210" s="18" t="s">
        <v>20</v>
      </c>
      <c r="G210" s="4">
        <f t="shared" ref="G210:G213" si="66">+G209+0</f>
        <v>28</v>
      </c>
      <c r="H210" s="60">
        <v>0</v>
      </c>
      <c r="I210" s="60">
        <v>0</v>
      </c>
      <c r="J210" s="60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4">
        <f t="shared" ref="R210:R273" si="67">SUM(H210:Q210)</f>
        <v>0</v>
      </c>
      <c r="S210" s="10"/>
      <c r="T210" s="4">
        <f t="shared" ref="T210:T252" si="68">+H210*H$8</f>
        <v>0</v>
      </c>
      <c r="U210" s="4">
        <f t="shared" ref="U210:U252" si="69">+I210*I$8</f>
        <v>0</v>
      </c>
      <c r="V210" s="4">
        <f t="shared" ref="V210:V252" si="70">+J210*J$8</f>
        <v>0</v>
      </c>
      <c r="W210" s="4">
        <f t="shared" ref="W210:W252" si="71">+K210*K$8</f>
        <v>0</v>
      </c>
      <c r="X210" s="4">
        <f t="shared" ref="X210:X252" si="72">+L210*L$8</f>
        <v>0</v>
      </c>
      <c r="Y210" s="4">
        <f t="shared" ref="Y210:Y252" si="73">+M210*M$8</f>
        <v>0</v>
      </c>
      <c r="Z210" s="4">
        <f t="shared" ref="Z210:Z252" si="74">+N210*N$8</f>
        <v>0</v>
      </c>
      <c r="AA210" s="4">
        <f t="shared" ref="AA210:AA252" si="75">+O210*O$8</f>
        <v>0</v>
      </c>
      <c r="AB210" s="4">
        <f t="shared" ref="AB210:AB252" si="76">+P210*P$8</f>
        <v>0</v>
      </c>
      <c r="AC210" s="4">
        <f t="shared" ref="AC210:AC252" si="77">+Q210*Q$8</f>
        <v>0</v>
      </c>
      <c r="AD210" s="21">
        <f t="shared" si="64"/>
        <v>0</v>
      </c>
      <c r="AE210" s="3">
        <f t="shared" si="58"/>
        <v>6.7431821428571421</v>
      </c>
      <c r="AF210" s="34">
        <f t="shared" si="62"/>
        <v>6.6552895021644973</v>
      </c>
      <c r="AG210" s="3">
        <f t="shared" si="57"/>
        <v>1.0132064338694897</v>
      </c>
      <c r="AH210" s="3"/>
      <c r="AI210" s="7"/>
    </row>
    <row r="211" spans="1:35" x14ac:dyDescent="0.35">
      <c r="A211" s="2">
        <f t="shared" ref="A211:A255" si="78">+A210+AD211</f>
        <v>610.5123217468805</v>
      </c>
      <c r="C211">
        <f t="shared" si="65"/>
        <v>188</v>
      </c>
      <c r="D211" s="5" t="s">
        <v>46</v>
      </c>
      <c r="E211" s="8">
        <v>194</v>
      </c>
      <c r="F211" s="18" t="s">
        <v>22</v>
      </c>
      <c r="G211" s="4">
        <f t="shared" si="66"/>
        <v>28</v>
      </c>
      <c r="H211" s="60">
        <v>0</v>
      </c>
      <c r="I211" s="60">
        <v>0</v>
      </c>
      <c r="J211" s="60">
        <v>5</v>
      </c>
      <c r="K211" s="18">
        <v>10</v>
      </c>
      <c r="L211" s="18">
        <v>10</v>
      </c>
      <c r="M211" s="18">
        <v>10</v>
      </c>
      <c r="N211" s="18">
        <v>10</v>
      </c>
      <c r="O211" s="18">
        <v>10</v>
      </c>
      <c r="P211" s="18">
        <v>10</v>
      </c>
      <c r="Q211" s="18">
        <v>65</v>
      </c>
      <c r="R211" s="4">
        <f t="shared" si="67"/>
        <v>130</v>
      </c>
      <c r="S211" s="10"/>
      <c r="T211" s="4">
        <f t="shared" si="68"/>
        <v>0</v>
      </c>
      <c r="U211" s="4">
        <f t="shared" si="69"/>
        <v>0</v>
      </c>
      <c r="V211" s="4">
        <f t="shared" si="70"/>
        <v>0.16666666666666663</v>
      </c>
      <c r="W211" s="4">
        <f t="shared" si="71"/>
        <v>0.4242424242424242</v>
      </c>
      <c r="X211" s="4">
        <f t="shared" si="72"/>
        <v>0.58333333333333326</v>
      </c>
      <c r="Y211" s="4">
        <f t="shared" si="73"/>
        <v>0.7</v>
      </c>
      <c r="Z211" s="4">
        <f t="shared" si="74"/>
        <v>0.875</v>
      </c>
      <c r="AA211" s="4">
        <f t="shared" si="75"/>
        <v>1.1666666666666665</v>
      </c>
      <c r="AB211" s="4">
        <f t="shared" si="76"/>
        <v>1.75</v>
      </c>
      <c r="AC211" s="4">
        <f t="shared" si="77"/>
        <v>22.75</v>
      </c>
      <c r="AD211" s="21">
        <f t="shared" si="64"/>
        <v>28.415909090909089</v>
      </c>
      <c r="AE211" s="3">
        <f t="shared" si="58"/>
        <v>8.6559485930735942</v>
      </c>
      <c r="AF211" s="34">
        <f t="shared" si="62"/>
        <v>7.0771645021644947</v>
      </c>
      <c r="AG211" s="3">
        <f t="shared" si="57"/>
        <v>1.2230814460263346</v>
      </c>
      <c r="AH211" s="3"/>
      <c r="AI211" s="7"/>
    </row>
    <row r="212" spans="1:35" x14ac:dyDescent="0.35">
      <c r="A212" s="2">
        <f t="shared" si="78"/>
        <v>613.06535204991076</v>
      </c>
      <c r="C212">
        <f t="shared" si="65"/>
        <v>189</v>
      </c>
      <c r="D212" s="5"/>
      <c r="E212" s="8">
        <v>195</v>
      </c>
      <c r="F212" s="18" t="s">
        <v>23</v>
      </c>
      <c r="G212" s="4">
        <f t="shared" si="66"/>
        <v>28</v>
      </c>
      <c r="H212" s="17">
        <v>0</v>
      </c>
      <c r="I212" s="17">
        <v>0</v>
      </c>
      <c r="J212" s="17">
        <v>5</v>
      </c>
      <c r="K212" s="18">
        <v>15</v>
      </c>
      <c r="L212" s="18">
        <v>30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4">
        <f t="shared" si="67"/>
        <v>50</v>
      </c>
      <c r="S212" s="10"/>
      <c r="T212" s="4">
        <f t="shared" si="68"/>
        <v>0</v>
      </c>
      <c r="U212" s="4">
        <f t="shared" si="69"/>
        <v>0</v>
      </c>
      <c r="V212" s="4">
        <f t="shared" si="70"/>
        <v>0.16666666666666663</v>
      </c>
      <c r="W212" s="4">
        <f t="shared" si="71"/>
        <v>0.63636363636363624</v>
      </c>
      <c r="X212" s="4">
        <f t="shared" si="72"/>
        <v>1.7499999999999998</v>
      </c>
      <c r="Y212" s="4">
        <f t="shared" si="73"/>
        <v>0</v>
      </c>
      <c r="Z212" s="4">
        <f t="shared" si="74"/>
        <v>0</v>
      </c>
      <c r="AA212" s="4">
        <f t="shared" si="75"/>
        <v>0</v>
      </c>
      <c r="AB212" s="4">
        <f t="shared" si="76"/>
        <v>0</v>
      </c>
      <c r="AC212" s="4">
        <f t="shared" si="77"/>
        <v>0</v>
      </c>
      <c r="AD212" s="21">
        <f t="shared" si="64"/>
        <v>2.5530303030303028</v>
      </c>
      <c r="AE212" s="3">
        <f t="shared" si="58"/>
        <v>8.2471590909090899</v>
      </c>
      <c r="AF212" s="34">
        <f t="shared" si="62"/>
        <v>7.0771645021644929</v>
      </c>
      <c r="AG212" s="3">
        <f t="shared" si="57"/>
        <v>1.1653196825348293</v>
      </c>
      <c r="AH212" s="3"/>
      <c r="AI212" s="7"/>
    </row>
    <row r="213" spans="1:35" x14ac:dyDescent="0.35">
      <c r="A213" s="2">
        <f t="shared" si="78"/>
        <v>613.06535204991076</v>
      </c>
      <c r="C213">
        <f t="shared" si="65"/>
        <v>190</v>
      </c>
      <c r="D213" s="5"/>
      <c r="E213" s="8">
        <v>196</v>
      </c>
      <c r="F213" s="18" t="s">
        <v>23</v>
      </c>
      <c r="G213" s="4">
        <f t="shared" si="66"/>
        <v>28</v>
      </c>
      <c r="H213" s="17">
        <v>0</v>
      </c>
      <c r="I213" s="17">
        <v>0</v>
      </c>
      <c r="J213" s="17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4">
        <f t="shared" si="67"/>
        <v>0</v>
      </c>
      <c r="S213" s="10"/>
      <c r="T213" s="4">
        <f t="shared" si="68"/>
        <v>0</v>
      </c>
      <c r="U213" s="4">
        <f t="shared" si="69"/>
        <v>0</v>
      </c>
      <c r="V213" s="4">
        <f t="shared" si="70"/>
        <v>0</v>
      </c>
      <c r="W213" s="4">
        <f t="shared" si="71"/>
        <v>0</v>
      </c>
      <c r="X213" s="4">
        <f t="shared" si="72"/>
        <v>0</v>
      </c>
      <c r="Y213" s="4">
        <f t="shared" si="73"/>
        <v>0</v>
      </c>
      <c r="Z213" s="4">
        <f t="shared" si="74"/>
        <v>0</v>
      </c>
      <c r="AA213" s="4">
        <f t="shared" si="75"/>
        <v>0</v>
      </c>
      <c r="AB213" s="4">
        <f t="shared" si="76"/>
        <v>0</v>
      </c>
      <c r="AC213" s="4">
        <f t="shared" si="77"/>
        <v>0</v>
      </c>
      <c r="AD213" s="21">
        <f t="shared" si="64"/>
        <v>0</v>
      </c>
      <c r="AE213" s="3">
        <f t="shared" si="58"/>
        <v>7.6532405844155837</v>
      </c>
      <c r="AF213" s="34">
        <f t="shared" si="62"/>
        <v>7.0771645021644929</v>
      </c>
      <c r="AG213" s="3">
        <f t="shared" si="57"/>
        <v>1.0813992782102073</v>
      </c>
      <c r="AH213" s="3">
        <f>SUM(AD207:AD213)</f>
        <v>55.956818181818178</v>
      </c>
      <c r="AI213" s="7">
        <f>+AH213/AH206</f>
        <v>1.0848167077899189</v>
      </c>
    </row>
    <row r="214" spans="1:35" x14ac:dyDescent="0.35">
      <c r="A214" s="2">
        <f t="shared" si="78"/>
        <v>634.48126114081981</v>
      </c>
      <c r="C214">
        <f t="shared" si="65"/>
        <v>191</v>
      </c>
      <c r="D214" s="5" t="s">
        <v>47</v>
      </c>
      <c r="E214" s="8">
        <v>197</v>
      </c>
      <c r="F214" s="18" t="s">
        <v>19</v>
      </c>
      <c r="G214" s="4">
        <f>+G213+1</f>
        <v>29</v>
      </c>
      <c r="H214" s="60">
        <v>0</v>
      </c>
      <c r="I214" s="60">
        <v>0</v>
      </c>
      <c r="J214" s="60">
        <v>5</v>
      </c>
      <c r="K214" s="18">
        <v>10</v>
      </c>
      <c r="L214" s="18">
        <v>10</v>
      </c>
      <c r="M214" s="18">
        <v>10</v>
      </c>
      <c r="N214" s="18">
        <v>10</v>
      </c>
      <c r="O214" s="18">
        <v>10</v>
      </c>
      <c r="P214" s="18">
        <v>10</v>
      </c>
      <c r="Q214" s="18">
        <v>45</v>
      </c>
      <c r="R214" s="4">
        <f t="shared" si="67"/>
        <v>110</v>
      </c>
      <c r="S214" s="10"/>
      <c r="T214" s="4">
        <f t="shared" si="68"/>
        <v>0</v>
      </c>
      <c r="U214" s="4">
        <f t="shared" si="69"/>
        <v>0</v>
      </c>
      <c r="V214" s="4">
        <f t="shared" si="70"/>
        <v>0.16666666666666663</v>
      </c>
      <c r="W214" s="4">
        <f t="shared" si="71"/>
        <v>0.4242424242424242</v>
      </c>
      <c r="X214" s="4">
        <f t="shared" si="72"/>
        <v>0.58333333333333326</v>
      </c>
      <c r="Y214" s="4">
        <f t="shared" si="73"/>
        <v>0.7</v>
      </c>
      <c r="Z214" s="4">
        <f t="shared" si="74"/>
        <v>0.875</v>
      </c>
      <c r="AA214" s="4">
        <f t="shared" si="75"/>
        <v>1.1666666666666665</v>
      </c>
      <c r="AB214" s="4">
        <f t="shared" si="76"/>
        <v>1.75</v>
      </c>
      <c r="AC214" s="4">
        <f t="shared" si="77"/>
        <v>15.749999999999998</v>
      </c>
      <c r="AD214" s="21">
        <f t="shared" si="64"/>
        <v>21.415909090909089</v>
      </c>
      <c r="AE214" s="3">
        <f t="shared" si="58"/>
        <v>8.8297104978354977</v>
      </c>
      <c r="AF214" s="34">
        <f t="shared" si="62"/>
        <v>7.2907061688311581</v>
      </c>
      <c r="AG214" s="3">
        <f t="shared" si="57"/>
        <v>1.2110912569188166</v>
      </c>
      <c r="AH214" s="3"/>
      <c r="AI214" s="7"/>
    </row>
    <row r="215" spans="1:35" x14ac:dyDescent="0.35">
      <c r="A215" s="2">
        <f t="shared" si="78"/>
        <v>635.99641265597131</v>
      </c>
      <c r="C215">
        <f t="shared" si="65"/>
        <v>192</v>
      </c>
      <c r="D215" s="5" t="s">
        <v>25</v>
      </c>
      <c r="E215" s="8">
        <v>198</v>
      </c>
      <c r="F215" s="18" t="s">
        <v>20</v>
      </c>
      <c r="G215" s="4">
        <f>+G214+0</f>
        <v>29</v>
      </c>
      <c r="H215" s="60">
        <v>0</v>
      </c>
      <c r="I215" s="60">
        <v>0</v>
      </c>
      <c r="J215" s="60">
        <v>20</v>
      </c>
      <c r="K215" s="18">
        <v>20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4">
        <f t="shared" si="67"/>
        <v>40</v>
      </c>
      <c r="S215" s="10"/>
      <c r="T215" s="4">
        <f t="shared" si="68"/>
        <v>0</v>
      </c>
      <c r="U215" s="4">
        <f t="shared" si="69"/>
        <v>0</v>
      </c>
      <c r="V215" s="4">
        <f t="shared" si="70"/>
        <v>0.66666666666666652</v>
      </c>
      <c r="W215" s="4">
        <f t="shared" si="71"/>
        <v>0.8484848484848484</v>
      </c>
      <c r="X215" s="4">
        <f t="shared" si="72"/>
        <v>0</v>
      </c>
      <c r="Y215" s="4">
        <f t="shared" si="73"/>
        <v>0</v>
      </c>
      <c r="Z215" s="4">
        <f t="shared" si="74"/>
        <v>0</v>
      </c>
      <c r="AA215" s="4">
        <f t="shared" si="75"/>
        <v>0</v>
      </c>
      <c r="AB215" s="4">
        <f t="shared" si="76"/>
        <v>0</v>
      </c>
      <c r="AC215" s="4">
        <f t="shared" si="77"/>
        <v>0</v>
      </c>
      <c r="AD215" s="21">
        <f t="shared" si="64"/>
        <v>1.5151515151515149</v>
      </c>
      <c r="AE215" s="3">
        <f t="shared" si="58"/>
        <v>8.3257142857142856</v>
      </c>
      <c r="AF215" s="34">
        <f t="shared" si="62"/>
        <v>7.2907061688311581</v>
      </c>
      <c r="AG215" s="3">
        <f t="shared" si="57"/>
        <v>1.1419626704074208</v>
      </c>
      <c r="AH215" s="3"/>
      <c r="AI215" s="7"/>
    </row>
    <row r="216" spans="1:35" x14ac:dyDescent="0.35">
      <c r="A216" s="2">
        <f t="shared" si="78"/>
        <v>639.80323083778944</v>
      </c>
      <c r="C216">
        <f t="shared" si="65"/>
        <v>193</v>
      </c>
      <c r="D216" s="5"/>
      <c r="E216" s="8">
        <v>199</v>
      </c>
      <c r="F216" s="18" t="s">
        <v>21</v>
      </c>
      <c r="G216" s="4">
        <f>+G215+0</f>
        <v>29</v>
      </c>
      <c r="H216" s="60">
        <v>0</v>
      </c>
      <c r="I216" s="60">
        <v>0</v>
      </c>
      <c r="J216" s="60">
        <v>10</v>
      </c>
      <c r="K216" s="18">
        <v>20</v>
      </c>
      <c r="L216" s="18">
        <v>45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4">
        <f t="shared" si="67"/>
        <v>75</v>
      </c>
      <c r="S216" s="10"/>
      <c r="T216" s="4">
        <f t="shared" si="68"/>
        <v>0</v>
      </c>
      <c r="U216" s="4">
        <f t="shared" si="69"/>
        <v>0</v>
      </c>
      <c r="V216" s="4">
        <f t="shared" si="70"/>
        <v>0.33333333333333326</v>
      </c>
      <c r="W216" s="4">
        <f t="shared" si="71"/>
        <v>0.8484848484848484</v>
      </c>
      <c r="X216" s="4">
        <f t="shared" si="72"/>
        <v>2.6249999999999996</v>
      </c>
      <c r="Y216" s="4">
        <f t="shared" si="73"/>
        <v>0</v>
      </c>
      <c r="Z216" s="4">
        <f t="shared" si="74"/>
        <v>0</v>
      </c>
      <c r="AA216" s="4">
        <f t="shared" si="75"/>
        <v>0</v>
      </c>
      <c r="AB216" s="4">
        <f t="shared" si="76"/>
        <v>0</v>
      </c>
      <c r="AC216" s="4">
        <f t="shared" si="77"/>
        <v>0</v>
      </c>
      <c r="AD216" s="21">
        <f t="shared" si="64"/>
        <v>3.8068181818181812</v>
      </c>
      <c r="AE216" s="3">
        <f t="shared" si="58"/>
        <v>7.9918506493506483</v>
      </c>
      <c r="AF216" s="34">
        <f t="shared" si="62"/>
        <v>7.2907061688311563</v>
      </c>
      <c r="AG216" s="3">
        <f t="shared" ref="AG216:AG255" si="79">+AE216/AF216</f>
        <v>1.0961696253124269</v>
      </c>
      <c r="AH216" s="3"/>
      <c r="AI216" s="7"/>
    </row>
    <row r="217" spans="1:35" x14ac:dyDescent="0.35">
      <c r="A217" s="2">
        <f t="shared" si="78"/>
        <v>639.80323083778944</v>
      </c>
      <c r="C217">
        <f t="shared" si="65"/>
        <v>194</v>
      </c>
      <c r="D217" s="5"/>
      <c r="E217" s="8">
        <v>200</v>
      </c>
      <c r="F217" s="18" t="s">
        <v>20</v>
      </c>
      <c r="G217" s="4">
        <f t="shared" ref="G217:G220" si="80">+G216+0</f>
        <v>29</v>
      </c>
      <c r="H217" s="60">
        <v>0</v>
      </c>
      <c r="I217" s="60">
        <v>0</v>
      </c>
      <c r="J217" s="60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4">
        <f t="shared" si="67"/>
        <v>0</v>
      </c>
      <c r="S217" s="10"/>
      <c r="T217" s="4">
        <f t="shared" si="68"/>
        <v>0</v>
      </c>
      <c r="U217" s="4">
        <f t="shared" si="69"/>
        <v>0</v>
      </c>
      <c r="V217" s="4">
        <f t="shared" si="70"/>
        <v>0</v>
      </c>
      <c r="W217" s="4">
        <f t="shared" si="71"/>
        <v>0</v>
      </c>
      <c r="X217" s="4">
        <f t="shared" si="72"/>
        <v>0</v>
      </c>
      <c r="Y217" s="4">
        <f t="shared" si="73"/>
        <v>0</v>
      </c>
      <c r="Z217" s="4">
        <f t="shared" si="74"/>
        <v>0</v>
      </c>
      <c r="AA217" s="4">
        <f t="shared" si="75"/>
        <v>0</v>
      </c>
      <c r="AB217" s="4">
        <f t="shared" si="76"/>
        <v>0</v>
      </c>
      <c r="AC217" s="4">
        <f t="shared" si="77"/>
        <v>0</v>
      </c>
      <c r="AD217" s="21">
        <f t="shared" si="64"/>
        <v>0</v>
      </c>
      <c r="AE217" s="3">
        <f t="shared" ref="AE217:AE255" si="81">+((AD211*0.777)+(AD212*0.85)+(AD213*0.925)+(AD214)+(AD215*1.075)+(AD216*1.15)+(AD217*1.225))/7</f>
        <v>7.3816821428571417</v>
      </c>
      <c r="AF217" s="34">
        <f t="shared" si="62"/>
        <v>7.2907061688311563</v>
      </c>
      <c r="AG217" s="3">
        <f t="shared" si="79"/>
        <v>1.0124783487249729</v>
      </c>
      <c r="AH217" s="3"/>
      <c r="AI217" s="7"/>
    </row>
    <row r="218" spans="1:35" x14ac:dyDescent="0.35">
      <c r="A218" s="2">
        <f t="shared" si="78"/>
        <v>671.7191399286985</v>
      </c>
      <c r="C218">
        <f t="shared" ref="C218:C233" si="82">+C217+1</f>
        <v>195</v>
      </c>
      <c r="D218" s="5" t="s">
        <v>46</v>
      </c>
      <c r="E218" s="8">
        <v>201</v>
      </c>
      <c r="F218" s="18" t="s">
        <v>22</v>
      </c>
      <c r="G218" s="4">
        <f t="shared" si="80"/>
        <v>29</v>
      </c>
      <c r="H218" s="60">
        <v>0</v>
      </c>
      <c r="I218" s="60">
        <v>0</v>
      </c>
      <c r="J218" s="60">
        <v>5</v>
      </c>
      <c r="K218" s="18">
        <v>10</v>
      </c>
      <c r="L218" s="18">
        <v>10</v>
      </c>
      <c r="M218" s="18">
        <v>10</v>
      </c>
      <c r="N218" s="18">
        <v>10</v>
      </c>
      <c r="O218" s="18">
        <v>10</v>
      </c>
      <c r="P218" s="18">
        <v>10</v>
      </c>
      <c r="Q218" s="18">
        <v>75</v>
      </c>
      <c r="R218" s="4">
        <f t="shared" si="67"/>
        <v>140</v>
      </c>
      <c r="S218" s="10"/>
      <c r="T218" s="4">
        <f t="shared" si="68"/>
        <v>0</v>
      </c>
      <c r="U218" s="4">
        <f t="shared" si="69"/>
        <v>0</v>
      </c>
      <c r="V218" s="4">
        <f t="shared" si="70"/>
        <v>0.16666666666666663</v>
      </c>
      <c r="W218" s="4">
        <f t="shared" si="71"/>
        <v>0.4242424242424242</v>
      </c>
      <c r="X218" s="4">
        <f t="shared" si="72"/>
        <v>0.58333333333333326</v>
      </c>
      <c r="Y218" s="4">
        <f t="shared" si="73"/>
        <v>0.7</v>
      </c>
      <c r="Z218" s="4">
        <f t="shared" si="74"/>
        <v>0.875</v>
      </c>
      <c r="AA218" s="4">
        <f t="shared" si="75"/>
        <v>1.1666666666666665</v>
      </c>
      <c r="AB218" s="4">
        <f t="shared" si="76"/>
        <v>1.75</v>
      </c>
      <c r="AC218" s="4">
        <f t="shared" si="77"/>
        <v>26.25</v>
      </c>
      <c r="AD218" s="21">
        <f t="shared" si="64"/>
        <v>31.915909090909089</v>
      </c>
      <c r="AE218" s="3">
        <f t="shared" si="81"/>
        <v>9.4996985930735924</v>
      </c>
      <c r="AF218" s="34">
        <f t="shared" si="62"/>
        <v>7.7125811688311545</v>
      </c>
      <c r="AG218" s="3">
        <f t="shared" si="79"/>
        <v>1.2317145693668305</v>
      </c>
      <c r="AH218" s="3"/>
      <c r="AI218" s="7"/>
    </row>
    <row r="219" spans="1:35" x14ac:dyDescent="0.35">
      <c r="A219" s="2">
        <f t="shared" si="78"/>
        <v>674.27217023172875</v>
      </c>
      <c r="C219">
        <f t="shared" si="82"/>
        <v>196</v>
      </c>
      <c r="D219" s="5"/>
      <c r="E219" s="8">
        <v>202</v>
      </c>
      <c r="F219" s="18" t="s">
        <v>23</v>
      </c>
      <c r="G219" s="4">
        <f t="shared" si="80"/>
        <v>29</v>
      </c>
      <c r="H219" s="17">
        <v>0</v>
      </c>
      <c r="I219" s="17">
        <v>0</v>
      </c>
      <c r="J219" s="17">
        <v>5</v>
      </c>
      <c r="K219" s="18">
        <v>15</v>
      </c>
      <c r="L219" s="18">
        <v>30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4">
        <f t="shared" si="67"/>
        <v>50</v>
      </c>
      <c r="S219" s="10"/>
      <c r="T219" s="4">
        <f t="shared" si="68"/>
        <v>0</v>
      </c>
      <c r="U219" s="4">
        <f t="shared" si="69"/>
        <v>0</v>
      </c>
      <c r="V219" s="4">
        <f t="shared" si="70"/>
        <v>0.16666666666666663</v>
      </c>
      <c r="W219" s="4">
        <f t="shared" si="71"/>
        <v>0.63636363636363624</v>
      </c>
      <c r="X219" s="4">
        <f t="shared" si="72"/>
        <v>1.7499999999999998</v>
      </c>
      <c r="Y219" s="4">
        <f t="shared" si="73"/>
        <v>0</v>
      </c>
      <c r="Z219" s="4">
        <f t="shared" si="74"/>
        <v>0</v>
      </c>
      <c r="AA219" s="4">
        <f t="shared" si="75"/>
        <v>0</v>
      </c>
      <c r="AB219" s="4">
        <f t="shared" si="76"/>
        <v>0</v>
      </c>
      <c r="AC219" s="4">
        <f t="shared" si="77"/>
        <v>0</v>
      </c>
      <c r="AD219" s="21">
        <f t="shared" si="64"/>
        <v>2.5530303030303028</v>
      </c>
      <c r="AE219" s="3">
        <f t="shared" si="81"/>
        <v>9.0346590909090896</v>
      </c>
      <c r="AF219" s="34">
        <f t="shared" si="62"/>
        <v>7.7125811688311519</v>
      </c>
      <c r="AG219" s="3">
        <f t="shared" si="79"/>
        <v>1.1714183479093678</v>
      </c>
      <c r="AH219" s="3"/>
      <c r="AI219" s="7"/>
    </row>
    <row r="220" spans="1:35" x14ac:dyDescent="0.35">
      <c r="A220" s="2">
        <f t="shared" si="78"/>
        <v>674.27217023172875</v>
      </c>
      <c r="C220">
        <f t="shared" si="82"/>
        <v>197</v>
      </c>
      <c r="D220" s="5"/>
      <c r="E220" s="8">
        <v>203</v>
      </c>
      <c r="F220" s="18" t="s">
        <v>23</v>
      </c>
      <c r="G220" s="4">
        <f t="shared" si="80"/>
        <v>29</v>
      </c>
      <c r="H220" s="17">
        <v>0</v>
      </c>
      <c r="I220" s="17">
        <v>0</v>
      </c>
      <c r="J220" s="17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4">
        <f t="shared" si="67"/>
        <v>0</v>
      </c>
      <c r="S220" s="10"/>
      <c r="T220" s="4">
        <f t="shared" si="68"/>
        <v>0</v>
      </c>
      <c r="U220" s="4">
        <f t="shared" si="69"/>
        <v>0</v>
      </c>
      <c r="V220" s="4">
        <f t="shared" si="70"/>
        <v>0</v>
      </c>
      <c r="W220" s="4">
        <f t="shared" si="71"/>
        <v>0</v>
      </c>
      <c r="X220" s="4">
        <f t="shared" si="72"/>
        <v>0</v>
      </c>
      <c r="Y220" s="4">
        <f t="shared" si="73"/>
        <v>0</v>
      </c>
      <c r="Z220" s="4">
        <f t="shared" si="74"/>
        <v>0</v>
      </c>
      <c r="AA220" s="4">
        <f t="shared" si="75"/>
        <v>0</v>
      </c>
      <c r="AB220" s="4">
        <f t="shared" si="76"/>
        <v>0</v>
      </c>
      <c r="AC220" s="4">
        <f t="shared" si="77"/>
        <v>0</v>
      </c>
      <c r="AD220" s="21">
        <f t="shared" si="64"/>
        <v>0</v>
      </c>
      <c r="AE220" s="3">
        <f t="shared" si="81"/>
        <v>8.3849905844155845</v>
      </c>
      <c r="AF220" s="34">
        <f t="shared" si="62"/>
        <v>7.7125811688311519</v>
      </c>
      <c r="AG220" s="3">
        <f t="shared" si="79"/>
        <v>1.0871834475210245</v>
      </c>
      <c r="AH220" s="3">
        <f>SUM(AD214:AD220)</f>
        <v>61.206818181818178</v>
      </c>
      <c r="AI220" s="7">
        <f>+AH220/AH213</f>
        <v>1.0938223467771415</v>
      </c>
    </row>
    <row r="221" spans="1:35" x14ac:dyDescent="0.35">
      <c r="A221" s="2">
        <f t="shared" si="78"/>
        <v>695.6880793226378</v>
      </c>
      <c r="C221">
        <f t="shared" si="82"/>
        <v>198</v>
      </c>
      <c r="D221" s="5" t="s">
        <v>47</v>
      </c>
      <c r="E221" s="8">
        <v>204</v>
      </c>
      <c r="F221" s="18" t="s">
        <v>19</v>
      </c>
      <c r="G221" s="4">
        <f>+G220+1</f>
        <v>30</v>
      </c>
      <c r="H221" s="60">
        <v>0</v>
      </c>
      <c r="I221" s="60">
        <v>0</v>
      </c>
      <c r="J221" s="60">
        <v>5</v>
      </c>
      <c r="K221" s="18">
        <v>10</v>
      </c>
      <c r="L221" s="18">
        <v>10</v>
      </c>
      <c r="M221" s="18">
        <v>10</v>
      </c>
      <c r="N221" s="18">
        <v>10</v>
      </c>
      <c r="O221" s="18">
        <v>10</v>
      </c>
      <c r="P221" s="18">
        <v>10</v>
      </c>
      <c r="Q221" s="18">
        <v>45</v>
      </c>
      <c r="R221" s="4">
        <f t="shared" si="67"/>
        <v>110</v>
      </c>
      <c r="S221" s="10"/>
      <c r="T221" s="4">
        <f t="shared" si="68"/>
        <v>0</v>
      </c>
      <c r="U221" s="4">
        <f t="shared" si="69"/>
        <v>0</v>
      </c>
      <c r="V221" s="4">
        <f t="shared" si="70"/>
        <v>0.16666666666666663</v>
      </c>
      <c r="W221" s="4">
        <f t="shared" si="71"/>
        <v>0.4242424242424242</v>
      </c>
      <c r="X221" s="4">
        <f t="shared" si="72"/>
        <v>0.58333333333333326</v>
      </c>
      <c r="Y221" s="4">
        <f t="shared" si="73"/>
        <v>0.7</v>
      </c>
      <c r="Z221" s="4">
        <f t="shared" si="74"/>
        <v>0.875</v>
      </c>
      <c r="AA221" s="4">
        <f t="shared" si="75"/>
        <v>1.1666666666666665</v>
      </c>
      <c r="AB221" s="4">
        <f t="shared" si="76"/>
        <v>1.75</v>
      </c>
      <c r="AC221" s="4">
        <f t="shared" si="77"/>
        <v>15.749999999999998</v>
      </c>
      <c r="AD221" s="21">
        <f t="shared" si="64"/>
        <v>21.415909090909089</v>
      </c>
      <c r="AE221" s="3">
        <f t="shared" si="81"/>
        <v>9.3297104978354959</v>
      </c>
      <c r="AF221" s="34">
        <f t="shared" si="62"/>
        <v>7.8375811688311501</v>
      </c>
      <c r="AG221" s="3">
        <f t="shared" si="79"/>
        <v>1.1903813557859297</v>
      </c>
      <c r="AH221" s="3"/>
      <c r="AI221" s="7"/>
    </row>
    <row r="222" spans="1:35" x14ac:dyDescent="0.35">
      <c r="A222" s="2">
        <f t="shared" si="78"/>
        <v>697.20323083778931</v>
      </c>
      <c r="C222">
        <f t="shared" si="82"/>
        <v>199</v>
      </c>
      <c r="D222" s="5" t="s">
        <v>25</v>
      </c>
      <c r="E222" s="8">
        <v>205</v>
      </c>
      <c r="F222" s="18" t="s">
        <v>20</v>
      </c>
      <c r="G222" s="4">
        <f>+G221+0</f>
        <v>30</v>
      </c>
      <c r="H222" s="60">
        <v>0</v>
      </c>
      <c r="I222" s="60">
        <v>0</v>
      </c>
      <c r="J222" s="60">
        <v>20</v>
      </c>
      <c r="K222" s="18">
        <v>20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4">
        <f t="shared" si="67"/>
        <v>40</v>
      </c>
      <c r="S222" s="10"/>
      <c r="T222" s="4">
        <f t="shared" si="68"/>
        <v>0</v>
      </c>
      <c r="U222" s="4">
        <f t="shared" si="69"/>
        <v>0</v>
      </c>
      <c r="V222" s="4">
        <f t="shared" si="70"/>
        <v>0.66666666666666652</v>
      </c>
      <c r="W222" s="4">
        <f t="shared" si="71"/>
        <v>0.8484848484848484</v>
      </c>
      <c r="X222" s="4">
        <f t="shared" si="72"/>
        <v>0</v>
      </c>
      <c r="Y222" s="4">
        <f t="shared" si="73"/>
        <v>0</v>
      </c>
      <c r="Z222" s="4">
        <f t="shared" si="74"/>
        <v>0</v>
      </c>
      <c r="AA222" s="4">
        <f t="shared" si="75"/>
        <v>0</v>
      </c>
      <c r="AB222" s="4">
        <f t="shared" si="76"/>
        <v>0</v>
      </c>
      <c r="AC222" s="4">
        <f t="shared" si="77"/>
        <v>0</v>
      </c>
      <c r="AD222" s="21">
        <f t="shared" si="64"/>
        <v>1.5151515151515149</v>
      </c>
      <c r="AE222" s="3">
        <f t="shared" si="81"/>
        <v>8.788214285714286</v>
      </c>
      <c r="AF222" s="34">
        <f t="shared" si="62"/>
        <v>7.8375811688311501</v>
      </c>
      <c r="AG222" s="3">
        <f t="shared" si="79"/>
        <v>1.1212916455224293</v>
      </c>
      <c r="AH222" s="3"/>
      <c r="AI222" s="7"/>
    </row>
    <row r="223" spans="1:35" x14ac:dyDescent="0.35">
      <c r="A223" s="2">
        <f t="shared" si="78"/>
        <v>701.01004901960744</v>
      </c>
      <c r="C223">
        <f t="shared" si="82"/>
        <v>200</v>
      </c>
      <c r="D223" s="5"/>
      <c r="E223" s="8">
        <v>206</v>
      </c>
      <c r="F223" s="18" t="s">
        <v>21</v>
      </c>
      <c r="G223" s="4">
        <f>+G222+0</f>
        <v>30</v>
      </c>
      <c r="H223" s="60">
        <v>0</v>
      </c>
      <c r="I223" s="60">
        <v>0</v>
      </c>
      <c r="J223" s="60">
        <v>10</v>
      </c>
      <c r="K223" s="18">
        <v>20</v>
      </c>
      <c r="L223" s="18">
        <v>45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4">
        <f t="shared" si="67"/>
        <v>75</v>
      </c>
      <c r="S223" s="10"/>
      <c r="T223" s="4">
        <f t="shared" si="68"/>
        <v>0</v>
      </c>
      <c r="U223" s="4">
        <f t="shared" si="69"/>
        <v>0</v>
      </c>
      <c r="V223" s="4">
        <f t="shared" si="70"/>
        <v>0.33333333333333326</v>
      </c>
      <c r="W223" s="4">
        <f t="shared" si="71"/>
        <v>0.8484848484848484</v>
      </c>
      <c r="X223" s="4">
        <f t="shared" si="72"/>
        <v>2.6249999999999996</v>
      </c>
      <c r="Y223" s="4">
        <f t="shared" si="73"/>
        <v>0</v>
      </c>
      <c r="Z223" s="4">
        <f t="shared" si="74"/>
        <v>0</v>
      </c>
      <c r="AA223" s="4">
        <f t="shared" si="75"/>
        <v>0</v>
      </c>
      <c r="AB223" s="4">
        <f t="shared" si="76"/>
        <v>0</v>
      </c>
      <c r="AC223" s="4">
        <f t="shared" si="77"/>
        <v>0</v>
      </c>
      <c r="AD223" s="21">
        <f t="shared" si="64"/>
        <v>3.8068181818181812</v>
      </c>
      <c r="AE223" s="3">
        <f t="shared" si="81"/>
        <v>8.4168506493506481</v>
      </c>
      <c r="AF223" s="34">
        <f t="shared" si="62"/>
        <v>7.8375811688311483</v>
      </c>
      <c r="AG223" s="3">
        <f t="shared" si="79"/>
        <v>1.0739092161269301</v>
      </c>
      <c r="AH223" s="3"/>
      <c r="AI223" s="7"/>
    </row>
    <row r="224" spans="1:35" x14ac:dyDescent="0.35">
      <c r="A224" s="2">
        <f t="shared" si="78"/>
        <v>701.01004901960744</v>
      </c>
      <c r="C224">
        <f t="shared" si="82"/>
        <v>201</v>
      </c>
      <c r="D224" s="5"/>
      <c r="E224" s="8">
        <v>207</v>
      </c>
      <c r="F224" s="18" t="s">
        <v>20</v>
      </c>
      <c r="G224" s="4">
        <f t="shared" ref="G224:G227" si="83">+G223+0</f>
        <v>30</v>
      </c>
      <c r="H224" s="60">
        <v>0</v>
      </c>
      <c r="I224" s="60">
        <v>0</v>
      </c>
      <c r="J224" s="60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4">
        <f t="shared" si="67"/>
        <v>0</v>
      </c>
      <c r="S224" s="10"/>
      <c r="T224" s="4">
        <f t="shared" si="68"/>
        <v>0</v>
      </c>
      <c r="U224" s="4">
        <f t="shared" si="69"/>
        <v>0</v>
      </c>
      <c r="V224" s="4">
        <f t="shared" si="70"/>
        <v>0</v>
      </c>
      <c r="W224" s="4">
        <f t="shared" si="71"/>
        <v>0</v>
      </c>
      <c r="X224" s="4">
        <f t="shared" si="72"/>
        <v>0</v>
      </c>
      <c r="Y224" s="4">
        <f t="shared" si="73"/>
        <v>0</v>
      </c>
      <c r="Z224" s="4">
        <f t="shared" si="74"/>
        <v>0</v>
      </c>
      <c r="AA224" s="4">
        <f t="shared" si="75"/>
        <v>0</v>
      </c>
      <c r="AB224" s="4">
        <f t="shared" si="76"/>
        <v>0</v>
      </c>
      <c r="AC224" s="4">
        <f t="shared" si="77"/>
        <v>0</v>
      </c>
      <c r="AD224" s="21">
        <f t="shared" si="64"/>
        <v>0</v>
      </c>
      <c r="AE224" s="3">
        <f t="shared" si="81"/>
        <v>7.7701821428571423</v>
      </c>
      <c r="AF224" s="34">
        <f t="shared" si="62"/>
        <v>7.8375811688311483</v>
      </c>
      <c r="AG224" s="3">
        <f t="shared" si="79"/>
        <v>0.99140053231703151</v>
      </c>
      <c r="AH224" s="3"/>
      <c r="AI224" s="7"/>
    </row>
    <row r="225" spans="1:35" x14ac:dyDescent="0.35">
      <c r="A225" s="2">
        <f t="shared" si="78"/>
        <v>738.17595811051649</v>
      </c>
      <c r="C225">
        <f t="shared" si="82"/>
        <v>202</v>
      </c>
      <c r="D225" s="5" t="s">
        <v>48</v>
      </c>
      <c r="E225" s="8">
        <v>208</v>
      </c>
      <c r="F225" s="18" t="s">
        <v>22</v>
      </c>
      <c r="G225" s="4">
        <f t="shared" si="83"/>
        <v>30</v>
      </c>
      <c r="H225" s="60">
        <v>0</v>
      </c>
      <c r="I225" s="60">
        <v>0</v>
      </c>
      <c r="J225" s="60">
        <v>5</v>
      </c>
      <c r="K225" s="18">
        <v>10</v>
      </c>
      <c r="L225" s="18">
        <v>10</v>
      </c>
      <c r="M225" s="18">
        <v>10</v>
      </c>
      <c r="N225" s="18">
        <v>10</v>
      </c>
      <c r="O225" s="18">
        <v>10</v>
      </c>
      <c r="P225" s="18">
        <v>10</v>
      </c>
      <c r="Q225" s="18">
        <v>90</v>
      </c>
      <c r="R225" s="4">
        <f t="shared" si="67"/>
        <v>155</v>
      </c>
      <c r="S225" s="10"/>
      <c r="T225" s="4">
        <f t="shared" si="68"/>
        <v>0</v>
      </c>
      <c r="U225" s="4">
        <f t="shared" si="69"/>
        <v>0</v>
      </c>
      <c r="V225" s="4">
        <f t="shared" si="70"/>
        <v>0.16666666666666663</v>
      </c>
      <c r="W225" s="4">
        <f t="shared" si="71"/>
        <v>0.4242424242424242</v>
      </c>
      <c r="X225" s="4">
        <f t="shared" si="72"/>
        <v>0.58333333333333326</v>
      </c>
      <c r="Y225" s="4">
        <f t="shared" si="73"/>
        <v>0.7</v>
      </c>
      <c r="Z225" s="4">
        <f t="shared" si="74"/>
        <v>0.875</v>
      </c>
      <c r="AA225" s="4">
        <f t="shared" si="75"/>
        <v>1.1666666666666665</v>
      </c>
      <c r="AB225" s="4">
        <f t="shared" si="76"/>
        <v>1.75</v>
      </c>
      <c r="AC225" s="4">
        <f t="shared" si="77"/>
        <v>31.499999999999996</v>
      </c>
      <c r="AD225" s="21">
        <f t="shared" si="64"/>
        <v>37.165909090909089</v>
      </c>
      <c r="AE225" s="3">
        <f t="shared" si="81"/>
        <v>10.418448593073593</v>
      </c>
      <c r="AF225" s="34">
        <f t="shared" si="62"/>
        <v>8.4000811688311465</v>
      </c>
      <c r="AG225" s="3">
        <f t="shared" si="79"/>
        <v>1.2402795144089422</v>
      </c>
      <c r="AH225" s="3"/>
      <c r="AI225" s="7"/>
    </row>
    <row r="226" spans="1:35" x14ac:dyDescent="0.35">
      <c r="A226" s="2">
        <f t="shared" si="78"/>
        <v>740.72898841354674</v>
      </c>
      <c r="C226">
        <f t="shared" si="82"/>
        <v>203</v>
      </c>
      <c r="D226" s="5"/>
      <c r="E226" s="8">
        <v>209</v>
      </c>
      <c r="F226" s="18" t="s">
        <v>23</v>
      </c>
      <c r="G226" s="4">
        <f t="shared" si="83"/>
        <v>30</v>
      </c>
      <c r="H226" s="17">
        <v>0</v>
      </c>
      <c r="I226" s="17">
        <v>0</v>
      </c>
      <c r="J226" s="17">
        <v>5</v>
      </c>
      <c r="K226" s="18">
        <v>15</v>
      </c>
      <c r="L226" s="18">
        <v>30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4">
        <f t="shared" si="67"/>
        <v>50</v>
      </c>
      <c r="S226" s="10"/>
      <c r="T226" s="4">
        <f t="shared" si="68"/>
        <v>0</v>
      </c>
      <c r="U226" s="4">
        <f t="shared" si="69"/>
        <v>0</v>
      </c>
      <c r="V226" s="4">
        <f t="shared" si="70"/>
        <v>0.16666666666666663</v>
      </c>
      <c r="W226" s="4">
        <f t="shared" si="71"/>
        <v>0.63636363636363624</v>
      </c>
      <c r="X226" s="4">
        <f t="shared" si="72"/>
        <v>1.7499999999999998</v>
      </c>
      <c r="Y226" s="4">
        <f t="shared" si="73"/>
        <v>0</v>
      </c>
      <c r="Z226" s="4">
        <f t="shared" si="74"/>
        <v>0</v>
      </c>
      <c r="AA226" s="4">
        <f t="shared" si="75"/>
        <v>0</v>
      </c>
      <c r="AB226" s="4">
        <f t="shared" si="76"/>
        <v>0</v>
      </c>
      <c r="AC226" s="4">
        <f t="shared" si="77"/>
        <v>0</v>
      </c>
      <c r="AD226" s="21">
        <f t="shared" si="64"/>
        <v>2.5530303030303028</v>
      </c>
      <c r="AE226" s="3">
        <f t="shared" si="81"/>
        <v>9.8971590909090885</v>
      </c>
      <c r="AF226" s="34">
        <f t="shared" si="62"/>
        <v>8.4000811688311448</v>
      </c>
      <c r="AG226" s="3">
        <f t="shared" si="79"/>
        <v>1.1782218400023221</v>
      </c>
      <c r="AH226" s="3"/>
      <c r="AI226" s="7"/>
    </row>
    <row r="227" spans="1:35" x14ac:dyDescent="0.35">
      <c r="A227" s="2">
        <f t="shared" si="78"/>
        <v>740.72898841354674</v>
      </c>
      <c r="C227">
        <f t="shared" si="82"/>
        <v>204</v>
      </c>
      <c r="D227" s="5"/>
      <c r="E227" s="8">
        <v>210</v>
      </c>
      <c r="F227" s="18" t="s">
        <v>23</v>
      </c>
      <c r="G227" s="4">
        <f t="shared" si="83"/>
        <v>30</v>
      </c>
      <c r="H227" s="17">
        <v>0</v>
      </c>
      <c r="I227" s="17">
        <v>0</v>
      </c>
      <c r="J227" s="17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4">
        <f t="shared" si="67"/>
        <v>0</v>
      </c>
      <c r="S227" s="10"/>
      <c r="T227" s="4">
        <f t="shared" si="68"/>
        <v>0</v>
      </c>
      <c r="U227" s="4">
        <f t="shared" si="69"/>
        <v>0</v>
      </c>
      <c r="V227" s="4">
        <f t="shared" si="70"/>
        <v>0</v>
      </c>
      <c r="W227" s="4">
        <f t="shared" si="71"/>
        <v>0</v>
      </c>
      <c r="X227" s="4">
        <f t="shared" si="72"/>
        <v>0</v>
      </c>
      <c r="Y227" s="4">
        <f t="shared" si="73"/>
        <v>0</v>
      </c>
      <c r="Z227" s="4">
        <f t="shared" si="74"/>
        <v>0</v>
      </c>
      <c r="AA227" s="4">
        <f t="shared" si="75"/>
        <v>0</v>
      </c>
      <c r="AB227" s="4">
        <f t="shared" si="76"/>
        <v>0</v>
      </c>
      <c r="AC227" s="4">
        <f t="shared" si="77"/>
        <v>0</v>
      </c>
      <c r="AD227" s="21">
        <f t="shared" si="64"/>
        <v>0</v>
      </c>
      <c r="AE227" s="3">
        <f t="shared" si="81"/>
        <v>9.1912405844155831</v>
      </c>
      <c r="AF227" s="34">
        <f t="shared" si="62"/>
        <v>8.4000811688311448</v>
      </c>
      <c r="AG227" s="3">
        <f t="shared" si="79"/>
        <v>1.0941847346094784</v>
      </c>
      <c r="AH227" s="3">
        <f>SUM(AD221:AD227)</f>
        <v>66.456818181818178</v>
      </c>
      <c r="AI227" s="7">
        <f>+AH227/AH220</f>
        <v>1.0857747577141583</v>
      </c>
    </row>
    <row r="228" spans="1:35" x14ac:dyDescent="0.35">
      <c r="A228" s="2">
        <f t="shared" si="78"/>
        <v>762.1448975044558</v>
      </c>
      <c r="C228">
        <f t="shared" si="82"/>
        <v>205</v>
      </c>
      <c r="D228" s="5" t="s">
        <v>47</v>
      </c>
      <c r="E228" s="8">
        <v>211</v>
      </c>
      <c r="F228" s="18" t="s">
        <v>19</v>
      </c>
      <c r="G228" s="4">
        <f>+G227+1</f>
        <v>31</v>
      </c>
      <c r="H228" s="60">
        <v>0</v>
      </c>
      <c r="I228" s="60">
        <v>0</v>
      </c>
      <c r="J228" s="60">
        <v>5</v>
      </c>
      <c r="K228" s="18">
        <v>10</v>
      </c>
      <c r="L228" s="18">
        <v>10</v>
      </c>
      <c r="M228" s="18">
        <v>10</v>
      </c>
      <c r="N228" s="18">
        <v>10</v>
      </c>
      <c r="O228" s="18">
        <v>10</v>
      </c>
      <c r="P228" s="18">
        <v>10</v>
      </c>
      <c r="Q228" s="18">
        <v>45</v>
      </c>
      <c r="R228" s="4">
        <f t="shared" si="67"/>
        <v>110</v>
      </c>
      <c r="S228" s="10"/>
      <c r="T228" s="4">
        <f t="shared" si="68"/>
        <v>0</v>
      </c>
      <c r="U228" s="4">
        <f t="shared" si="69"/>
        <v>0</v>
      </c>
      <c r="V228" s="4">
        <f t="shared" si="70"/>
        <v>0.16666666666666663</v>
      </c>
      <c r="W228" s="4">
        <f t="shared" si="71"/>
        <v>0.4242424242424242</v>
      </c>
      <c r="X228" s="4">
        <f t="shared" si="72"/>
        <v>0.58333333333333326</v>
      </c>
      <c r="Y228" s="4">
        <f t="shared" si="73"/>
        <v>0.7</v>
      </c>
      <c r="Z228" s="4">
        <f t="shared" si="74"/>
        <v>0.875</v>
      </c>
      <c r="AA228" s="4">
        <f t="shared" si="75"/>
        <v>1.1666666666666665</v>
      </c>
      <c r="AB228" s="4">
        <f t="shared" si="76"/>
        <v>1.75</v>
      </c>
      <c r="AC228" s="4">
        <f t="shared" si="77"/>
        <v>15.749999999999998</v>
      </c>
      <c r="AD228" s="21">
        <f t="shared" si="64"/>
        <v>21.415909090909089</v>
      </c>
      <c r="AE228" s="3">
        <f t="shared" si="81"/>
        <v>10.079710497835496</v>
      </c>
      <c r="AF228" s="34">
        <f t="shared" si="62"/>
        <v>8.4938311688311412</v>
      </c>
      <c r="AG228" s="3">
        <f t="shared" si="79"/>
        <v>1.1867095421938545</v>
      </c>
      <c r="AH228" s="3"/>
      <c r="AI228" s="7"/>
    </row>
    <row r="229" spans="1:35" x14ac:dyDescent="0.35">
      <c r="A229" s="2">
        <f t="shared" si="78"/>
        <v>763.6600490196073</v>
      </c>
      <c r="C229">
        <f t="shared" si="82"/>
        <v>206</v>
      </c>
      <c r="D229" s="5" t="s">
        <v>25</v>
      </c>
      <c r="E229" s="8">
        <v>212</v>
      </c>
      <c r="F229" s="18" t="s">
        <v>20</v>
      </c>
      <c r="G229" s="4">
        <f>+G228+0</f>
        <v>31</v>
      </c>
      <c r="H229" s="60">
        <v>0</v>
      </c>
      <c r="I229" s="60">
        <v>0</v>
      </c>
      <c r="J229" s="60">
        <v>20</v>
      </c>
      <c r="K229" s="18">
        <v>20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4">
        <f t="shared" si="67"/>
        <v>40</v>
      </c>
      <c r="S229" s="10"/>
      <c r="T229" s="4">
        <f t="shared" si="68"/>
        <v>0</v>
      </c>
      <c r="U229" s="4">
        <f t="shared" si="69"/>
        <v>0</v>
      </c>
      <c r="V229" s="4">
        <f t="shared" si="70"/>
        <v>0.66666666666666652</v>
      </c>
      <c r="W229" s="4">
        <f t="shared" si="71"/>
        <v>0.8484848484848484</v>
      </c>
      <c r="X229" s="4">
        <f t="shared" si="72"/>
        <v>0</v>
      </c>
      <c r="Y229" s="4">
        <f t="shared" si="73"/>
        <v>0</v>
      </c>
      <c r="Z229" s="4">
        <f t="shared" si="74"/>
        <v>0</v>
      </c>
      <c r="AA229" s="4">
        <f t="shared" si="75"/>
        <v>0</v>
      </c>
      <c r="AB229" s="4">
        <f t="shared" si="76"/>
        <v>0</v>
      </c>
      <c r="AC229" s="4">
        <f t="shared" si="77"/>
        <v>0</v>
      </c>
      <c r="AD229" s="21">
        <f t="shared" si="64"/>
        <v>1.5151515151515149</v>
      </c>
      <c r="AE229" s="3">
        <f t="shared" si="81"/>
        <v>9.4819642857142856</v>
      </c>
      <c r="AF229" s="34">
        <f t="shared" si="62"/>
        <v>8.4938311688311412</v>
      </c>
      <c r="AG229" s="3">
        <f t="shared" si="79"/>
        <v>1.1163353847330031</v>
      </c>
      <c r="AH229" s="3"/>
      <c r="AI229" s="7"/>
    </row>
    <row r="230" spans="1:35" x14ac:dyDescent="0.35">
      <c r="A230" s="2">
        <f t="shared" si="78"/>
        <v>767.46686720142543</v>
      </c>
      <c r="C230">
        <f t="shared" si="82"/>
        <v>207</v>
      </c>
      <c r="D230" s="5"/>
      <c r="E230" s="8">
        <v>213</v>
      </c>
      <c r="F230" s="18" t="s">
        <v>21</v>
      </c>
      <c r="G230" s="4">
        <f>+G229+0</f>
        <v>31</v>
      </c>
      <c r="H230" s="60">
        <v>0</v>
      </c>
      <c r="I230" s="60">
        <v>0</v>
      </c>
      <c r="J230" s="60">
        <v>10</v>
      </c>
      <c r="K230" s="18">
        <v>20</v>
      </c>
      <c r="L230" s="18">
        <v>45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4">
        <f t="shared" si="67"/>
        <v>75</v>
      </c>
      <c r="S230" s="10"/>
      <c r="T230" s="4">
        <f t="shared" si="68"/>
        <v>0</v>
      </c>
      <c r="U230" s="4">
        <f t="shared" si="69"/>
        <v>0</v>
      </c>
      <c r="V230" s="4">
        <f t="shared" si="70"/>
        <v>0.33333333333333326</v>
      </c>
      <c r="W230" s="4">
        <f t="shared" si="71"/>
        <v>0.8484848484848484</v>
      </c>
      <c r="X230" s="4">
        <f t="shared" si="72"/>
        <v>2.6249999999999996</v>
      </c>
      <c r="Y230" s="4">
        <f t="shared" si="73"/>
        <v>0</v>
      </c>
      <c r="Z230" s="4">
        <f t="shared" si="74"/>
        <v>0</v>
      </c>
      <c r="AA230" s="4">
        <f t="shared" si="75"/>
        <v>0</v>
      </c>
      <c r="AB230" s="4">
        <f t="shared" si="76"/>
        <v>0</v>
      </c>
      <c r="AC230" s="4">
        <f t="shared" si="77"/>
        <v>0</v>
      </c>
      <c r="AD230" s="21">
        <f t="shared" si="64"/>
        <v>3.8068181818181812</v>
      </c>
      <c r="AE230" s="3">
        <f t="shared" si="81"/>
        <v>9.0543506493506491</v>
      </c>
      <c r="AF230" s="34">
        <f t="shared" si="62"/>
        <v>8.4938311688311412</v>
      </c>
      <c r="AG230" s="3">
        <f t="shared" si="79"/>
        <v>1.0659913611865024</v>
      </c>
      <c r="AH230" s="3"/>
      <c r="AI230" s="7"/>
    </row>
    <row r="231" spans="1:35" x14ac:dyDescent="0.35">
      <c r="A231" s="2">
        <f t="shared" si="78"/>
        <v>767.46686720142543</v>
      </c>
      <c r="C231">
        <f t="shared" si="82"/>
        <v>208</v>
      </c>
      <c r="D231" s="5"/>
      <c r="E231" s="8">
        <v>214</v>
      </c>
      <c r="F231" s="18" t="s">
        <v>20</v>
      </c>
      <c r="G231" s="4">
        <f t="shared" ref="G231:G234" si="84">+G230+0</f>
        <v>31</v>
      </c>
      <c r="H231" s="60">
        <v>0</v>
      </c>
      <c r="I231" s="60">
        <v>0</v>
      </c>
      <c r="J231" s="60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4">
        <f t="shared" si="67"/>
        <v>0</v>
      </c>
      <c r="S231" s="10"/>
      <c r="T231" s="4">
        <f t="shared" si="68"/>
        <v>0</v>
      </c>
      <c r="U231" s="4">
        <f t="shared" si="69"/>
        <v>0</v>
      </c>
      <c r="V231" s="4">
        <f t="shared" si="70"/>
        <v>0</v>
      </c>
      <c r="W231" s="4">
        <f t="shared" si="71"/>
        <v>0</v>
      </c>
      <c r="X231" s="4">
        <f t="shared" si="72"/>
        <v>0</v>
      </c>
      <c r="Y231" s="4">
        <f t="shared" si="73"/>
        <v>0</v>
      </c>
      <c r="Z231" s="4">
        <f t="shared" si="74"/>
        <v>0</v>
      </c>
      <c r="AA231" s="4">
        <f t="shared" si="75"/>
        <v>0</v>
      </c>
      <c r="AB231" s="4">
        <f t="shared" si="76"/>
        <v>0</v>
      </c>
      <c r="AC231" s="4">
        <f t="shared" si="77"/>
        <v>0</v>
      </c>
      <c r="AD231" s="21">
        <f t="shared" si="64"/>
        <v>0</v>
      </c>
      <c r="AE231" s="3">
        <f t="shared" si="81"/>
        <v>8.3529321428571421</v>
      </c>
      <c r="AF231" s="34">
        <f t="shared" si="62"/>
        <v>8.4938311688311412</v>
      </c>
      <c r="AG231" s="3">
        <f t="shared" si="79"/>
        <v>0.98341160506097169</v>
      </c>
      <c r="AH231" s="3"/>
      <c r="AI231" s="7"/>
    </row>
    <row r="232" spans="1:35" x14ac:dyDescent="0.35">
      <c r="A232" s="2">
        <f t="shared" si="78"/>
        <v>809.88277629233448</v>
      </c>
      <c r="C232">
        <f t="shared" si="82"/>
        <v>209</v>
      </c>
      <c r="D232" s="5" t="s">
        <v>49</v>
      </c>
      <c r="E232" s="8">
        <v>215</v>
      </c>
      <c r="F232" s="18" t="s">
        <v>22</v>
      </c>
      <c r="G232" s="4">
        <f t="shared" si="84"/>
        <v>31</v>
      </c>
      <c r="H232" s="60">
        <v>0</v>
      </c>
      <c r="I232" s="60">
        <v>0</v>
      </c>
      <c r="J232" s="60">
        <v>5</v>
      </c>
      <c r="K232" s="18">
        <v>10</v>
      </c>
      <c r="L232" s="18">
        <v>10</v>
      </c>
      <c r="M232" s="18">
        <v>10</v>
      </c>
      <c r="N232" s="18">
        <v>10</v>
      </c>
      <c r="O232" s="18">
        <v>10</v>
      </c>
      <c r="P232" s="18">
        <v>10</v>
      </c>
      <c r="Q232" s="18">
        <v>105</v>
      </c>
      <c r="R232" s="4">
        <f t="shared" si="67"/>
        <v>170</v>
      </c>
      <c r="S232" s="10"/>
      <c r="T232" s="4">
        <f t="shared" si="68"/>
        <v>0</v>
      </c>
      <c r="U232" s="4">
        <f t="shared" si="69"/>
        <v>0</v>
      </c>
      <c r="V232" s="4">
        <f t="shared" si="70"/>
        <v>0.16666666666666663</v>
      </c>
      <c r="W232" s="4">
        <f t="shared" si="71"/>
        <v>0.4242424242424242</v>
      </c>
      <c r="X232" s="4">
        <f t="shared" si="72"/>
        <v>0.58333333333333326</v>
      </c>
      <c r="Y232" s="4">
        <f t="shared" si="73"/>
        <v>0.7</v>
      </c>
      <c r="Z232" s="4">
        <f t="shared" si="74"/>
        <v>0.875</v>
      </c>
      <c r="AA232" s="4">
        <f t="shared" si="75"/>
        <v>1.1666666666666665</v>
      </c>
      <c r="AB232" s="4">
        <f t="shared" si="76"/>
        <v>1.75</v>
      </c>
      <c r="AC232" s="4">
        <f t="shared" si="77"/>
        <v>36.75</v>
      </c>
      <c r="AD232" s="21">
        <f t="shared" si="64"/>
        <v>42.415909090909089</v>
      </c>
      <c r="AE232" s="3">
        <f t="shared" si="81"/>
        <v>11.337198593073595</v>
      </c>
      <c r="AF232" s="34">
        <f t="shared" si="62"/>
        <v>9.1188311688311412</v>
      </c>
      <c r="AG232" s="3">
        <f t="shared" si="79"/>
        <v>1.2432732203470334</v>
      </c>
      <c r="AH232" s="3"/>
      <c r="AI232" s="7"/>
    </row>
    <row r="233" spans="1:35" x14ac:dyDescent="0.35">
      <c r="A233" s="2">
        <f t="shared" si="78"/>
        <v>812.43580659536474</v>
      </c>
      <c r="C233">
        <f t="shared" si="82"/>
        <v>210</v>
      </c>
      <c r="D233" s="5"/>
      <c r="E233" s="8">
        <v>216</v>
      </c>
      <c r="F233" s="18" t="s">
        <v>23</v>
      </c>
      <c r="G233" s="4">
        <f t="shared" si="84"/>
        <v>31</v>
      </c>
      <c r="H233" s="17">
        <v>0</v>
      </c>
      <c r="I233" s="17">
        <v>0</v>
      </c>
      <c r="J233" s="17">
        <v>5</v>
      </c>
      <c r="K233" s="18">
        <v>15</v>
      </c>
      <c r="L233" s="18">
        <v>30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4">
        <f t="shared" si="67"/>
        <v>50</v>
      </c>
      <c r="S233" s="10"/>
      <c r="T233" s="4">
        <f t="shared" si="68"/>
        <v>0</v>
      </c>
      <c r="U233" s="4">
        <f t="shared" si="69"/>
        <v>0</v>
      </c>
      <c r="V233" s="4">
        <f t="shared" si="70"/>
        <v>0.16666666666666663</v>
      </c>
      <c r="W233" s="4">
        <f t="shared" si="71"/>
        <v>0.63636363636363624</v>
      </c>
      <c r="X233" s="4">
        <f t="shared" si="72"/>
        <v>1.7499999999999998</v>
      </c>
      <c r="Y233" s="4">
        <f t="shared" si="73"/>
        <v>0</v>
      </c>
      <c r="Z233" s="4">
        <f t="shared" si="74"/>
        <v>0</v>
      </c>
      <c r="AA233" s="4">
        <f t="shared" si="75"/>
        <v>0</v>
      </c>
      <c r="AB233" s="4">
        <f t="shared" si="76"/>
        <v>0</v>
      </c>
      <c r="AC233" s="4">
        <f t="shared" si="77"/>
        <v>0</v>
      </c>
      <c r="AD233" s="21">
        <f t="shared" si="64"/>
        <v>2.5530303030303028</v>
      </c>
      <c r="AE233" s="3">
        <f t="shared" si="81"/>
        <v>10.759659090909091</v>
      </c>
      <c r="AF233" s="34">
        <f t="shared" si="62"/>
        <v>9.1188311688311412</v>
      </c>
      <c r="AG233" s="3">
        <f t="shared" si="79"/>
        <v>1.1799384034750446</v>
      </c>
      <c r="AH233" s="3"/>
      <c r="AI233" s="7"/>
    </row>
    <row r="234" spans="1:35" x14ac:dyDescent="0.35">
      <c r="A234" s="2">
        <f t="shared" si="78"/>
        <v>812.43580659536474</v>
      </c>
      <c r="C234">
        <f t="shared" ref="C234:C249" si="85">+C233+1</f>
        <v>211</v>
      </c>
      <c r="D234" s="5"/>
      <c r="E234" s="8">
        <v>217</v>
      </c>
      <c r="F234" s="18" t="s">
        <v>23</v>
      </c>
      <c r="G234" s="4">
        <f t="shared" si="84"/>
        <v>31</v>
      </c>
      <c r="H234" s="17">
        <v>0</v>
      </c>
      <c r="I234" s="17">
        <v>0</v>
      </c>
      <c r="J234" s="17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4">
        <f t="shared" si="67"/>
        <v>0</v>
      </c>
      <c r="S234" s="10"/>
      <c r="T234" s="4">
        <f t="shared" si="68"/>
        <v>0</v>
      </c>
      <c r="U234" s="4">
        <f t="shared" si="69"/>
        <v>0</v>
      </c>
      <c r="V234" s="4">
        <f t="shared" si="70"/>
        <v>0</v>
      </c>
      <c r="W234" s="4">
        <f t="shared" si="71"/>
        <v>0</v>
      </c>
      <c r="X234" s="4">
        <f t="shared" si="72"/>
        <v>0</v>
      </c>
      <c r="Y234" s="4">
        <f t="shared" si="73"/>
        <v>0</v>
      </c>
      <c r="Z234" s="4">
        <f t="shared" si="74"/>
        <v>0</v>
      </c>
      <c r="AA234" s="4">
        <f t="shared" si="75"/>
        <v>0</v>
      </c>
      <c r="AB234" s="4">
        <f t="shared" si="76"/>
        <v>0</v>
      </c>
      <c r="AC234" s="4">
        <f t="shared" si="77"/>
        <v>0</v>
      </c>
      <c r="AD234" s="21">
        <f t="shared" si="64"/>
        <v>0</v>
      </c>
      <c r="AE234" s="3">
        <f t="shared" si="81"/>
        <v>9.9974905844155852</v>
      </c>
      <c r="AF234" s="34">
        <f t="shared" si="62"/>
        <v>9.1188311688311412</v>
      </c>
      <c r="AG234" s="3">
        <f t="shared" si="79"/>
        <v>1.0963565833511393</v>
      </c>
      <c r="AH234" s="3">
        <f>SUM(AD228:AD234)</f>
        <v>71.706818181818178</v>
      </c>
      <c r="AI234" s="7">
        <f>+AH234/AH227</f>
        <v>1.078998666256284</v>
      </c>
    </row>
    <row r="235" spans="1:35" x14ac:dyDescent="0.35">
      <c r="A235" s="2">
        <f t="shared" si="78"/>
        <v>833.85171568627379</v>
      </c>
      <c r="C235">
        <f t="shared" si="85"/>
        <v>212</v>
      </c>
      <c r="D235" s="5" t="s">
        <v>47</v>
      </c>
      <c r="E235" s="8">
        <v>218</v>
      </c>
      <c r="F235" s="18" t="s">
        <v>19</v>
      </c>
      <c r="G235" s="4">
        <f>+G234+1</f>
        <v>32</v>
      </c>
      <c r="H235" s="60">
        <v>0</v>
      </c>
      <c r="I235" s="60">
        <v>0</v>
      </c>
      <c r="J235" s="60">
        <v>5</v>
      </c>
      <c r="K235" s="18">
        <v>10</v>
      </c>
      <c r="L235" s="18">
        <v>10</v>
      </c>
      <c r="M235" s="18">
        <v>10</v>
      </c>
      <c r="N235" s="18">
        <v>10</v>
      </c>
      <c r="O235" s="18">
        <v>10</v>
      </c>
      <c r="P235" s="18">
        <v>10</v>
      </c>
      <c r="Q235" s="18">
        <v>45</v>
      </c>
      <c r="R235" s="4">
        <f t="shared" si="67"/>
        <v>110</v>
      </c>
      <c r="S235" s="10"/>
      <c r="T235" s="4">
        <f t="shared" si="68"/>
        <v>0</v>
      </c>
      <c r="U235" s="4">
        <f t="shared" si="69"/>
        <v>0</v>
      </c>
      <c r="V235" s="4">
        <f t="shared" si="70"/>
        <v>0.16666666666666663</v>
      </c>
      <c r="W235" s="4">
        <f t="shared" si="71"/>
        <v>0.4242424242424242</v>
      </c>
      <c r="X235" s="4">
        <f t="shared" si="72"/>
        <v>0.58333333333333326</v>
      </c>
      <c r="Y235" s="4">
        <f t="shared" si="73"/>
        <v>0.7</v>
      </c>
      <c r="Z235" s="4">
        <f t="shared" si="74"/>
        <v>0.875</v>
      </c>
      <c r="AA235" s="4">
        <f t="shared" si="75"/>
        <v>1.1666666666666665</v>
      </c>
      <c r="AB235" s="4">
        <f t="shared" si="76"/>
        <v>1.75</v>
      </c>
      <c r="AC235" s="4">
        <f t="shared" si="77"/>
        <v>15.749999999999998</v>
      </c>
      <c r="AD235" s="21">
        <f t="shared" si="64"/>
        <v>21.415909090909089</v>
      </c>
      <c r="AE235" s="3">
        <f t="shared" si="81"/>
        <v>10.829710497835496</v>
      </c>
      <c r="AF235" s="34">
        <f t="shared" si="62"/>
        <v>9.1813311688311412</v>
      </c>
      <c r="AG235" s="3">
        <f t="shared" si="79"/>
        <v>1.1795359843461792</v>
      </c>
      <c r="AH235" s="3"/>
      <c r="AI235" s="7"/>
    </row>
    <row r="236" spans="1:35" x14ac:dyDescent="0.35">
      <c r="A236" s="2">
        <f t="shared" si="78"/>
        <v>835.36686720142529</v>
      </c>
      <c r="C236">
        <f t="shared" si="85"/>
        <v>213</v>
      </c>
      <c r="D236" s="5" t="s">
        <v>25</v>
      </c>
      <c r="E236" s="8">
        <v>219</v>
      </c>
      <c r="F236" s="18" t="s">
        <v>20</v>
      </c>
      <c r="G236" s="4">
        <f>+G235+0</f>
        <v>32</v>
      </c>
      <c r="H236" s="60">
        <v>0</v>
      </c>
      <c r="I236" s="60">
        <v>0</v>
      </c>
      <c r="J236" s="60">
        <v>20</v>
      </c>
      <c r="K236" s="18">
        <v>20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4">
        <f t="shared" si="67"/>
        <v>40</v>
      </c>
      <c r="S236" s="10"/>
      <c r="T236" s="4">
        <f t="shared" si="68"/>
        <v>0</v>
      </c>
      <c r="U236" s="4">
        <f t="shared" si="69"/>
        <v>0</v>
      </c>
      <c r="V236" s="4">
        <f t="shared" si="70"/>
        <v>0.66666666666666652</v>
      </c>
      <c r="W236" s="4">
        <f t="shared" si="71"/>
        <v>0.8484848484848484</v>
      </c>
      <c r="X236" s="4">
        <f t="shared" si="72"/>
        <v>0</v>
      </c>
      <c r="Y236" s="4">
        <f t="shared" si="73"/>
        <v>0</v>
      </c>
      <c r="Z236" s="4">
        <f t="shared" si="74"/>
        <v>0</v>
      </c>
      <c r="AA236" s="4">
        <f t="shared" si="75"/>
        <v>0</v>
      </c>
      <c r="AB236" s="4">
        <f t="shared" si="76"/>
        <v>0</v>
      </c>
      <c r="AC236" s="4">
        <f t="shared" si="77"/>
        <v>0</v>
      </c>
      <c r="AD236" s="21">
        <f t="shared" si="64"/>
        <v>1.5151515151515149</v>
      </c>
      <c r="AE236" s="3">
        <f t="shared" si="81"/>
        <v>10.175714285714287</v>
      </c>
      <c r="AF236" s="34">
        <f t="shared" si="62"/>
        <v>9.1813311688311412</v>
      </c>
      <c r="AG236" s="3">
        <f t="shared" si="79"/>
        <v>1.1083048959456865</v>
      </c>
      <c r="AH236" s="3"/>
      <c r="AI236" s="7"/>
    </row>
    <row r="237" spans="1:35" x14ac:dyDescent="0.35">
      <c r="A237" s="2">
        <f t="shared" si="78"/>
        <v>839.17368538324342</v>
      </c>
      <c r="C237">
        <f t="shared" si="85"/>
        <v>214</v>
      </c>
      <c r="D237" s="5"/>
      <c r="E237" s="8">
        <v>220</v>
      </c>
      <c r="F237" s="18" t="s">
        <v>21</v>
      </c>
      <c r="G237" s="4">
        <f>+G236+0</f>
        <v>32</v>
      </c>
      <c r="H237" s="60">
        <v>0</v>
      </c>
      <c r="I237" s="60">
        <v>0</v>
      </c>
      <c r="J237" s="60">
        <v>10</v>
      </c>
      <c r="K237" s="18">
        <v>20</v>
      </c>
      <c r="L237" s="18">
        <v>45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4">
        <f t="shared" si="67"/>
        <v>75</v>
      </c>
      <c r="S237" s="10"/>
      <c r="T237" s="4">
        <f t="shared" si="68"/>
        <v>0</v>
      </c>
      <c r="U237" s="4">
        <f t="shared" si="69"/>
        <v>0</v>
      </c>
      <c r="V237" s="4">
        <f t="shared" si="70"/>
        <v>0.33333333333333326</v>
      </c>
      <c r="W237" s="4">
        <f t="shared" si="71"/>
        <v>0.8484848484848484</v>
      </c>
      <c r="X237" s="4">
        <f t="shared" si="72"/>
        <v>2.6249999999999996</v>
      </c>
      <c r="Y237" s="4">
        <f t="shared" si="73"/>
        <v>0</v>
      </c>
      <c r="Z237" s="4">
        <f t="shared" si="74"/>
        <v>0</v>
      </c>
      <c r="AA237" s="4">
        <f t="shared" si="75"/>
        <v>0</v>
      </c>
      <c r="AB237" s="4">
        <f t="shared" si="76"/>
        <v>0</v>
      </c>
      <c r="AC237" s="4">
        <f t="shared" si="77"/>
        <v>0</v>
      </c>
      <c r="AD237" s="21">
        <f t="shared" si="64"/>
        <v>3.8068181818181812</v>
      </c>
      <c r="AE237" s="3">
        <f t="shared" si="81"/>
        <v>9.6918506493506502</v>
      </c>
      <c r="AF237" s="34">
        <f t="shared" si="62"/>
        <v>9.1813311688311412</v>
      </c>
      <c r="AG237" s="3">
        <f t="shared" si="79"/>
        <v>1.055604080838803</v>
      </c>
      <c r="AH237" s="3"/>
      <c r="AI237" s="7"/>
    </row>
    <row r="238" spans="1:35" x14ac:dyDescent="0.35">
      <c r="A238" s="2">
        <f t="shared" si="78"/>
        <v>839.17368538324342</v>
      </c>
      <c r="C238">
        <f t="shared" si="85"/>
        <v>215</v>
      </c>
      <c r="D238" s="5"/>
      <c r="E238" s="8">
        <v>221</v>
      </c>
      <c r="F238" s="18" t="s">
        <v>20</v>
      </c>
      <c r="G238" s="4">
        <f t="shared" ref="G238:G241" si="86">+G237+0</f>
        <v>32</v>
      </c>
      <c r="H238" s="60">
        <v>0</v>
      </c>
      <c r="I238" s="60">
        <v>0</v>
      </c>
      <c r="J238" s="60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4">
        <f t="shared" si="67"/>
        <v>0</v>
      </c>
      <c r="S238" s="10"/>
      <c r="T238" s="4">
        <f t="shared" si="68"/>
        <v>0</v>
      </c>
      <c r="U238" s="4">
        <f t="shared" si="69"/>
        <v>0</v>
      </c>
      <c r="V238" s="4">
        <f t="shared" si="70"/>
        <v>0</v>
      </c>
      <c r="W238" s="4">
        <f t="shared" si="71"/>
        <v>0</v>
      </c>
      <c r="X238" s="4">
        <f t="shared" si="72"/>
        <v>0</v>
      </c>
      <c r="Y238" s="4">
        <f t="shared" si="73"/>
        <v>0</v>
      </c>
      <c r="Z238" s="4">
        <f t="shared" si="74"/>
        <v>0</v>
      </c>
      <c r="AA238" s="4">
        <f t="shared" si="75"/>
        <v>0</v>
      </c>
      <c r="AB238" s="4">
        <f t="shared" si="76"/>
        <v>0</v>
      </c>
      <c r="AC238" s="4">
        <f t="shared" si="77"/>
        <v>0</v>
      </c>
      <c r="AD238" s="21">
        <f t="shared" si="64"/>
        <v>0</v>
      </c>
      <c r="AE238" s="3">
        <f t="shared" si="81"/>
        <v>8.9356821428571429</v>
      </c>
      <c r="AF238" s="34">
        <f t="shared" ref="AF238:AF255" si="87">+($A238-$A210)/28</f>
        <v>9.1813311688311412</v>
      </c>
      <c r="AG238" s="3">
        <f t="shared" si="79"/>
        <v>0.97324472655904959</v>
      </c>
      <c r="AH238" s="3"/>
      <c r="AI238" s="7"/>
    </row>
    <row r="239" spans="1:35" x14ac:dyDescent="0.35">
      <c r="A239" s="2">
        <f t="shared" si="78"/>
        <v>886.83959447415248</v>
      </c>
      <c r="C239">
        <f t="shared" si="85"/>
        <v>216</v>
      </c>
      <c r="D239" s="5" t="s">
        <v>49</v>
      </c>
      <c r="E239" s="8">
        <v>222</v>
      </c>
      <c r="F239" s="18" t="s">
        <v>22</v>
      </c>
      <c r="G239" s="4">
        <f t="shared" si="86"/>
        <v>32</v>
      </c>
      <c r="H239" s="60">
        <v>0</v>
      </c>
      <c r="I239" s="60">
        <v>0</v>
      </c>
      <c r="J239" s="60">
        <v>5</v>
      </c>
      <c r="K239" s="18">
        <v>10</v>
      </c>
      <c r="L239" s="18">
        <v>10</v>
      </c>
      <c r="M239" s="18">
        <v>10</v>
      </c>
      <c r="N239" s="18">
        <v>10</v>
      </c>
      <c r="O239" s="18">
        <v>10</v>
      </c>
      <c r="P239" s="18">
        <v>10</v>
      </c>
      <c r="Q239" s="18">
        <v>120</v>
      </c>
      <c r="R239" s="4">
        <f t="shared" si="67"/>
        <v>185</v>
      </c>
      <c r="S239" s="10"/>
      <c r="T239" s="4">
        <f t="shared" si="68"/>
        <v>0</v>
      </c>
      <c r="U239" s="4">
        <f t="shared" si="69"/>
        <v>0</v>
      </c>
      <c r="V239" s="4">
        <f t="shared" si="70"/>
        <v>0.16666666666666663</v>
      </c>
      <c r="W239" s="4">
        <f t="shared" si="71"/>
        <v>0.4242424242424242</v>
      </c>
      <c r="X239" s="4">
        <f t="shared" si="72"/>
        <v>0.58333333333333326</v>
      </c>
      <c r="Y239" s="4">
        <f t="shared" si="73"/>
        <v>0.7</v>
      </c>
      <c r="Z239" s="4">
        <f t="shared" si="74"/>
        <v>0.875</v>
      </c>
      <c r="AA239" s="4">
        <f t="shared" si="75"/>
        <v>1.1666666666666665</v>
      </c>
      <c r="AB239" s="4">
        <f t="shared" si="76"/>
        <v>1.75</v>
      </c>
      <c r="AC239" s="4">
        <f t="shared" si="77"/>
        <v>42</v>
      </c>
      <c r="AD239" s="21">
        <f t="shared" si="64"/>
        <v>47.665909090909089</v>
      </c>
      <c r="AE239" s="3">
        <f t="shared" si="81"/>
        <v>12.255948593073594</v>
      </c>
      <c r="AF239" s="34">
        <f t="shared" si="87"/>
        <v>9.8688311688311412</v>
      </c>
      <c r="AG239" s="3">
        <f t="shared" si="79"/>
        <v>1.2418845133131589</v>
      </c>
      <c r="AH239" s="3"/>
      <c r="AI239" s="7"/>
    </row>
    <row r="240" spans="1:35" x14ac:dyDescent="0.35">
      <c r="A240" s="2">
        <f t="shared" si="78"/>
        <v>889.39262477718273</v>
      </c>
      <c r="C240">
        <f t="shared" si="85"/>
        <v>217</v>
      </c>
      <c r="D240" s="5"/>
      <c r="E240" s="8">
        <v>223</v>
      </c>
      <c r="F240" s="18" t="s">
        <v>23</v>
      </c>
      <c r="G240" s="4">
        <f t="shared" si="86"/>
        <v>32</v>
      </c>
      <c r="H240" s="17">
        <v>0</v>
      </c>
      <c r="I240" s="17">
        <v>0</v>
      </c>
      <c r="J240" s="17">
        <v>5</v>
      </c>
      <c r="K240" s="18">
        <v>15</v>
      </c>
      <c r="L240" s="18">
        <v>30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4">
        <f t="shared" si="67"/>
        <v>50</v>
      </c>
      <c r="S240" s="10"/>
      <c r="T240" s="4">
        <f t="shared" si="68"/>
        <v>0</v>
      </c>
      <c r="U240" s="4">
        <f t="shared" si="69"/>
        <v>0</v>
      </c>
      <c r="V240" s="4">
        <f t="shared" si="70"/>
        <v>0.16666666666666663</v>
      </c>
      <c r="W240" s="4">
        <f t="shared" si="71"/>
        <v>0.63636363636363624</v>
      </c>
      <c r="X240" s="4">
        <f t="shared" si="72"/>
        <v>1.7499999999999998</v>
      </c>
      <c r="Y240" s="4">
        <f t="shared" si="73"/>
        <v>0</v>
      </c>
      <c r="Z240" s="4">
        <f t="shared" si="74"/>
        <v>0</v>
      </c>
      <c r="AA240" s="4">
        <f t="shared" si="75"/>
        <v>0</v>
      </c>
      <c r="AB240" s="4">
        <f t="shared" si="76"/>
        <v>0</v>
      </c>
      <c r="AC240" s="4">
        <f t="shared" si="77"/>
        <v>0</v>
      </c>
      <c r="AD240" s="21">
        <f t="shared" si="64"/>
        <v>2.5530303030303028</v>
      </c>
      <c r="AE240" s="3">
        <f t="shared" si="81"/>
        <v>11.62215909090909</v>
      </c>
      <c r="AF240" s="34">
        <f t="shared" si="87"/>
        <v>9.8688311688311412</v>
      </c>
      <c r="AG240" s="3">
        <f t="shared" si="79"/>
        <v>1.1776631793657093</v>
      </c>
      <c r="AH240" s="3"/>
      <c r="AI240" s="7"/>
    </row>
    <row r="241" spans="1:35" x14ac:dyDescent="0.35">
      <c r="A241" s="2">
        <f t="shared" si="78"/>
        <v>889.39262477718273</v>
      </c>
      <c r="C241">
        <f t="shared" si="85"/>
        <v>218</v>
      </c>
      <c r="D241" s="5"/>
      <c r="E241" s="8">
        <v>224</v>
      </c>
      <c r="F241" s="18" t="s">
        <v>23</v>
      </c>
      <c r="G241" s="4">
        <f t="shared" si="86"/>
        <v>32</v>
      </c>
      <c r="H241" s="17">
        <v>0</v>
      </c>
      <c r="I241" s="17">
        <v>0</v>
      </c>
      <c r="J241" s="17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4">
        <f t="shared" si="67"/>
        <v>0</v>
      </c>
      <c r="S241" s="10"/>
      <c r="T241" s="4">
        <f t="shared" si="68"/>
        <v>0</v>
      </c>
      <c r="U241" s="4">
        <f t="shared" si="69"/>
        <v>0</v>
      </c>
      <c r="V241" s="4">
        <f t="shared" si="70"/>
        <v>0</v>
      </c>
      <c r="W241" s="4">
        <f t="shared" si="71"/>
        <v>0</v>
      </c>
      <c r="X241" s="4">
        <f t="shared" si="72"/>
        <v>0</v>
      </c>
      <c r="Y241" s="4">
        <f t="shared" si="73"/>
        <v>0</v>
      </c>
      <c r="Z241" s="4">
        <f t="shared" si="74"/>
        <v>0</v>
      </c>
      <c r="AA241" s="4">
        <f t="shared" si="75"/>
        <v>0</v>
      </c>
      <c r="AB241" s="4">
        <f t="shared" si="76"/>
        <v>0</v>
      </c>
      <c r="AC241" s="4">
        <f t="shared" si="77"/>
        <v>0</v>
      </c>
      <c r="AD241" s="21">
        <f t="shared" si="64"/>
        <v>0</v>
      </c>
      <c r="AE241" s="3">
        <f t="shared" si="81"/>
        <v>10.803740584415582</v>
      </c>
      <c r="AF241" s="34">
        <f t="shared" si="87"/>
        <v>9.8688311688311412</v>
      </c>
      <c r="AG241" s="3">
        <f t="shared" si="79"/>
        <v>1.0947335504671696</v>
      </c>
      <c r="AH241" s="3">
        <f>SUM(AD235:AD241)</f>
        <v>76.956818181818178</v>
      </c>
      <c r="AI241" s="7">
        <f>+AH241/AH234</f>
        <v>1.0732147950936579</v>
      </c>
    </row>
    <row r="242" spans="1:35" x14ac:dyDescent="0.35">
      <c r="A242" s="2">
        <f t="shared" si="78"/>
        <v>915.47520053475853</v>
      </c>
      <c r="C242">
        <f t="shared" si="85"/>
        <v>219</v>
      </c>
      <c r="D242" s="5" t="s">
        <v>47</v>
      </c>
      <c r="E242" s="8">
        <v>225</v>
      </c>
      <c r="F242" s="18" t="s">
        <v>19</v>
      </c>
      <c r="G242" s="4">
        <f>+G241+1</f>
        <v>33</v>
      </c>
      <c r="H242" s="60">
        <v>0</v>
      </c>
      <c r="I242" s="60">
        <v>0</v>
      </c>
      <c r="J242" s="60">
        <v>5</v>
      </c>
      <c r="K242" s="18">
        <v>10</v>
      </c>
      <c r="L242" s="18">
        <v>10</v>
      </c>
      <c r="M242" s="18">
        <v>10</v>
      </c>
      <c r="N242" s="18">
        <v>10</v>
      </c>
      <c r="O242" s="18">
        <v>20</v>
      </c>
      <c r="P242" s="18">
        <v>20</v>
      </c>
      <c r="Q242" s="18">
        <v>50</v>
      </c>
      <c r="R242" s="4">
        <f t="shared" si="67"/>
        <v>135</v>
      </c>
      <c r="S242" s="10"/>
      <c r="T242" s="4">
        <f t="shared" si="68"/>
        <v>0</v>
      </c>
      <c r="U242" s="4">
        <f t="shared" si="69"/>
        <v>0</v>
      </c>
      <c r="V242" s="4">
        <f t="shared" si="70"/>
        <v>0.16666666666666663</v>
      </c>
      <c r="W242" s="4">
        <f t="shared" si="71"/>
        <v>0.4242424242424242</v>
      </c>
      <c r="X242" s="4">
        <f t="shared" si="72"/>
        <v>0.58333333333333326</v>
      </c>
      <c r="Y242" s="4">
        <f t="shared" si="73"/>
        <v>0.7</v>
      </c>
      <c r="Z242" s="4">
        <f t="shared" si="74"/>
        <v>0.875</v>
      </c>
      <c r="AA242" s="4">
        <f t="shared" si="75"/>
        <v>2.333333333333333</v>
      </c>
      <c r="AB242" s="4">
        <f t="shared" si="76"/>
        <v>3.5</v>
      </c>
      <c r="AC242" s="4">
        <f t="shared" si="77"/>
        <v>17.5</v>
      </c>
      <c r="AD242" s="21">
        <f t="shared" si="64"/>
        <v>26.082575757575757</v>
      </c>
      <c r="AE242" s="3">
        <f t="shared" si="81"/>
        <v>12.396377164502164</v>
      </c>
      <c r="AF242" s="34">
        <f t="shared" si="87"/>
        <v>10.035497835497811</v>
      </c>
      <c r="AG242" s="3">
        <f t="shared" si="79"/>
        <v>1.2352528362522677</v>
      </c>
      <c r="AH242" s="3"/>
      <c r="AI242" s="7"/>
    </row>
    <row r="243" spans="1:35" x14ac:dyDescent="0.35">
      <c r="A243" s="2">
        <f t="shared" si="78"/>
        <v>916.99035204991003</v>
      </c>
      <c r="C243">
        <f t="shared" si="85"/>
        <v>220</v>
      </c>
      <c r="D243" s="5" t="s">
        <v>25</v>
      </c>
      <c r="E243" s="8">
        <v>226</v>
      </c>
      <c r="F243" s="18" t="s">
        <v>20</v>
      </c>
      <c r="G243" s="4">
        <f>+G242+0</f>
        <v>33</v>
      </c>
      <c r="H243" s="60">
        <v>0</v>
      </c>
      <c r="I243" s="60">
        <v>0</v>
      </c>
      <c r="J243" s="60">
        <v>20</v>
      </c>
      <c r="K243" s="18">
        <v>20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4">
        <f t="shared" si="67"/>
        <v>40</v>
      </c>
      <c r="S243" s="10"/>
      <c r="T243" s="4">
        <f t="shared" si="68"/>
        <v>0</v>
      </c>
      <c r="U243" s="4">
        <f t="shared" si="69"/>
        <v>0</v>
      </c>
      <c r="V243" s="4">
        <f t="shared" si="70"/>
        <v>0.66666666666666652</v>
      </c>
      <c r="W243" s="4">
        <f t="shared" si="71"/>
        <v>0.8484848484848484</v>
      </c>
      <c r="X243" s="4">
        <f t="shared" si="72"/>
        <v>0</v>
      </c>
      <c r="Y243" s="4">
        <f t="shared" si="73"/>
        <v>0</v>
      </c>
      <c r="Z243" s="4">
        <f t="shared" si="74"/>
        <v>0</v>
      </c>
      <c r="AA243" s="4">
        <f t="shared" si="75"/>
        <v>0</v>
      </c>
      <c r="AB243" s="4">
        <f t="shared" si="76"/>
        <v>0</v>
      </c>
      <c r="AC243" s="4">
        <f t="shared" si="77"/>
        <v>0</v>
      </c>
      <c r="AD243" s="21">
        <f t="shared" si="64"/>
        <v>1.5151515151515149</v>
      </c>
      <c r="AE243" s="3">
        <f t="shared" si="81"/>
        <v>11.636130952380952</v>
      </c>
      <c r="AF243" s="34">
        <f t="shared" si="87"/>
        <v>10.035497835497811</v>
      </c>
      <c r="AG243" s="3">
        <f t="shared" si="79"/>
        <v>1.1594971313950508</v>
      </c>
      <c r="AH243" s="3"/>
      <c r="AI243" s="7"/>
    </row>
    <row r="244" spans="1:35" x14ac:dyDescent="0.35">
      <c r="A244" s="2">
        <f t="shared" si="78"/>
        <v>920.79717023172816</v>
      </c>
      <c r="C244">
        <f t="shared" si="85"/>
        <v>221</v>
      </c>
      <c r="D244" s="5"/>
      <c r="E244" s="8">
        <v>227</v>
      </c>
      <c r="F244" s="18" t="s">
        <v>21</v>
      </c>
      <c r="G244" s="4">
        <f>+G243+0</f>
        <v>33</v>
      </c>
      <c r="H244" s="60">
        <v>0</v>
      </c>
      <c r="I244" s="60">
        <v>0</v>
      </c>
      <c r="J244" s="60">
        <v>10</v>
      </c>
      <c r="K244" s="18">
        <v>20</v>
      </c>
      <c r="L244" s="18">
        <v>45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4">
        <f t="shared" si="67"/>
        <v>75</v>
      </c>
      <c r="S244" s="10"/>
      <c r="T244" s="4">
        <f t="shared" si="68"/>
        <v>0</v>
      </c>
      <c r="U244" s="4">
        <f t="shared" si="69"/>
        <v>0</v>
      </c>
      <c r="V244" s="4">
        <f t="shared" si="70"/>
        <v>0.33333333333333326</v>
      </c>
      <c r="W244" s="4">
        <f t="shared" si="71"/>
        <v>0.8484848484848484</v>
      </c>
      <c r="X244" s="4">
        <f t="shared" si="72"/>
        <v>2.6249999999999996</v>
      </c>
      <c r="Y244" s="4">
        <f t="shared" si="73"/>
        <v>0</v>
      </c>
      <c r="Z244" s="4">
        <f t="shared" si="74"/>
        <v>0</v>
      </c>
      <c r="AA244" s="4">
        <f t="shared" si="75"/>
        <v>0</v>
      </c>
      <c r="AB244" s="4">
        <f t="shared" si="76"/>
        <v>0</v>
      </c>
      <c r="AC244" s="4">
        <f t="shared" si="77"/>
        <v>0</v>
      </c>
      <c r="AD244" s="21">
        <f t="shared" si="64"/>
        <v>3.8068181818181812</v>
      </c>
      <c r="AE244" s="3">
        <f t="shared" si="81"/>
        <v>11.046017316017313</v>
      </c>
      <c r="AF244" s="34">
        <f t="shared" si="87"/>
        <v>10.035497835497811</v>
      </c>
      <c r="AG244" s="3">
        <f t="shared" si="79"/>
        <v>1.100694504356831</v>
      </c>
      <c r="AH244" s="3"/>
      <c r="AI244" s="7"/>
    </row>
    <row r="245" spans="1:35" x14ac:dyDescent="0.35">
      <c r="A245" s="2">
        <f t="shared" si="78"/>
        <v>920.79717023172816</v>
      </c>
      <c r="C245">
        <f t="shared" si="85"/>
        <v>222</v>
      </c>
      <c r="D245" s="5"/>
      <c r="E245" s="8">
        <v>228</v>
      </c>
      <c r="F245" s="18" t="s">
        <v>20</v>
      </c>
      <c r="G245" s="4">
        <f t="shared" ref="G245:G248" si="88">+G244+0</f>
        <v>33</v>
      </c>
      <c r="H245" s="60">
        <v>0</v>
      </c>
      <c r="I245" s="60">
        <v>0</v>
      </c>
      <c r="J245" s="60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4">
        <f t="shared" si="67"/>
        <v>0</v>
      </c>
      <c r="S245" s="10"/>
      <c r="T245" s="4">
        <f t="shared" si="68"/>
        <v>0</v>
      </c>
      <c r="U245" s="4">
        <f t="shared" si="69"/>
        <v>0</v>
      </c>
      <c r="V245" s="4">
        <f t="shared" si="70"/>
        <v>0</v>
      </c>
      <c r="W245" s="4">
        <f t="shared" si="71"/>
        <v>0</v>
      </c>
      <c r="X245" s="4">
        <f t="shared" si="72"/>
        <v>0</v>
      </c>
      <c r="Y245" s="4">
        <f t="shared" si="73"/>
        <v>0</v>
      </c>
      <c r="Z245" s="4">
        <f t="shared" si="74"/>
        <v>0</v>
      </c>
      <c r="AA245" s="4">
        <f t="shared" si="75"/>
        <v>0</v>
      </c>
      <c r="AB245" s="4">
        <f t="shared" si="76"/>
        <v>0</v>
      </c>
      <c r="AC245" s="4">
        <f t="shared" si="77"/>
        <v>0</v>
      </c>
      <c r="AD245" s="21">
        <f t="shared" si="64"/>
        <v>0</v>
      </c>
      <c r="AE245" s="3">
        <f t="shared" si="81"/>
        <v>10.185098809523808</v>
      </c>
      <c r="AF245" s="34">
        <f t="shared" si="87"/>
        <v>10.035497835497811</v>
      </c>
      <c r="AG245" s="3">
        <f t="shared" si="79"/>
        <v>1.014907180139766</v>
      </c>
      <c r="AH245" s="3"/>
      <c r="AI245" s="7"/>
    </row>
    <row r="246" spans="1:35" x14ac:dyDescent="0.35">
      <c r="A246" s="2">
        <f t="shared" si="78"/>
        <v>970.79641265597058</v>
      </c>
      <c r="C246">
        <f t="shared" si="85"/>
        <v>223</v>
      </c>
      <c r="D246" s="5" t="s">
        <v>49</v>
      </c>
      <c r="E246" s="8">
        <v>229</v>
      </c>
      <c r="F246" s="18" t="s">
        <v>22</v>
      </c>
      <c r="G246" s="4">
        <f t="shared" si="88"/>
        <v>33</v>
      </c>
      <c r="H246" s="60">
        <v>0</v>
      </c>
      <c r="I246" s="60">
        <v>0</v>
      </c>
      <c r="J246" s="60">
        <v>5</v>
      </c>
      <c r="K246" s="18">
        <v>10</v>
      </c>
      <c r="L246" s="18">
        <v>10</v>
      </c>
      <c r="M246" s="18">
        <v>10</v>
      </c>
      <c r="N246" s="18">
        <v>10</v>
      </c>
      <c r="O246" s="18">
        <v>15</v>
      </c>
      <c r="P246" s="18">
        <v>20</v>
      </c>
      <c r="Q246" s="18">
        <v>120</v>
      </c>
      <c r="R246" s="4">
        <f t="shared" si="67"/>
        <v>200</v>
      </c>
      <c r="S246" s="10"/>
      <c r="T246" s="4">
        <f t="shared" si="68"/>
        <v>0</v>
      </c>
      <c r="U246" s="4">
        <f t="shared" si="69"/>
        <v>0</v>
      </c>
      <c r="V246" s="4">
        <f t="shared" si="70"/>
        <v>0.16666666666666663</v>
      </c>
      <c r="W246" s="4">
        <f t="shared" si="71"/>
        <v>0.4242424242424242</v>
      </c>
      <c r="X246" s="4">
        <f t="shared" si="72"/>
        <v>0.58333333333333326</v>
      </c>
      <c r="Y246" s="4">
        <f t="shared" si="73"/>
        <v>0.7</v>
      </c>
      <c r="Z246" s="4">
        <f t="shared" si="74"/>
        <v>0.875</v>
      </c>
      <c r="AA246" s="4">
        <f t="shared" si="75"/>
        <v>1.7499999999999998</v>
      </c>
      <c r="AB246" s="4">
        <f t="shared" si="76"/>
        <v>3.5</v>
      </c>
      <c r="AC246" s="4">
        <f t="shared" si="77"/>
        <v>42</v>
      </c>
      <c r="AD246" s="21">
        <f t="shared" si="64"/>
        <v>49.999242424242425</v>
      </c>
      <c r="AE246" s="3">
        <f t="shared" si="81"/>
        <v>13.280948593073594</v>
      </c>
      <c r="AF246" s="34">
        <f t="shared" si="87"/>
        <v>10.681331168831147</v>
      </c>
      <c r="AG246" s="3">
        <f t="shared" si="79"/>
        <v>1.2433795360477455</v>
      </c>
      <c r="AH246" s="3"/>
      <c r="AI246" s="7"/>
    </row>
    <row r="247" spans="1:35" x14ac:dyDescent="0.35">
      <c r="A247" s="2">
        <f t="shared" si="78"/>
        <v>973.34944295900084</v>
      </c>
      <c r="C247">
        <f t="shared" si="85"/>
        <v>224</v>
      </c>
      <c r="D247" s="5"/>
      <c r="E247" s="8">
        <v>230</v>
      </c>
      <c r="F247" s="18" t="s">
        <v>23</v>
      </c>
      <c r="G247" s="4">
        <f t="shared" si="88"/>
        <v>33</v>
      </c>
      <c r="H247" s="17">
        <v>0</v>
      </c>
      <c r="I247" s="17">
        <v>0</v>
      </c>
      <c r="J247" s="17">
        <v>5</v>
      </c>
      <c r="K247" s="18">
        <v>15</v>
      </c>
      <c r="L247" s="18">
        <v>30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4">
        <f t="shared" si="67"/>
        <v>50</v>
      </c>
      <c r="S247" s="10"/>
      <c r="T247" s="4">
        <f t="shared" si="68"/>
        <v>0</v>
      </c>
      <c r="U247" s="4">
        <f t="shared" si="69"/>
        <v>0</v>
      </c>
      <c r="V247" s="4">
        <f t="shared" si="70"/>
        <v>0.16666666666666663</v>
      </c>
      <c r="W247" s="4">
        <f t="shared" si="71"/>
        <v>0.63636363636363624</v>
      </c>
      <c r="X247" s="4">
        <f t="shared" si="72"/>
        <v>1.7499999999999998</v>
      </c>
      <c r="Y247" s="4">
        <f t="shared" si="73"/>
        <v>0</v>
      </c>
      <c r="Z247" s="4">
        <f t="shared" si="74"/>
        <v>0</v>
      </c>
      <c r="AA247" s="4">
        <f t="shared" si="75"/>
        <v>0</v>
      </c>
      <c r="AB247" s="4">
        <f t="shared" si="76"/>
        <v>0</v>
      </c>
      <c r="AC247" s="4">
        <f t="shared" si="77"/>
        <v>0</v>
      </c>
      <c r="AD247" s="21">
        <f t="shared" si="64"/>
        <v>2.5530303030303028</v>
      </c>
      <c r="AE247" s="3">
        <f t="shared" si="81"/>
        <v>12.572159090909091</v>
      </c>
      <c r="AF247" s="34">
        <f t="shared" si="87"/>
        <v>10.681331168831147</v>
      </c>
      <c r="AG247" s="3">
        <f t="shared" si="79"/>
        <v>1.1770217487119499</v>
      </c>
      <c r="AH247" s="3"/>
      <c r="AI247" s="7"/>
    </row>
    <row r="248" spans="1:35" x14ac:dyDescent="0.35">
      <c r="A248" s="2">
        <f t="shared" si="78"/>
        <v>973.34944295900084</v>
      </c>
      <c r="C248">
        <f t="shared" si="85"/>
        <v>225</v>
      </c>
      <c r="D248" s="5"/>
      <c r="E248" s="8">
        <v>231</v>
      </c>
      <c r="F248" s="18" t="s">
        <v>23</v>
      </c>
      <c r="G248" s="4">
        <f t="shared" si="88"/>
        <v>33</v>
      </c>
      <c r="H248" s="17">
        <v>0</v>
      </c>
      <c r="I248" s="17">
        <v>0</v>
      </c>
      <c r="J248" s="17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4">
        <f t="shared" si="67"/>
        <v>0</v>
      </c>
      <c r="S248" s="10"/>
      <c r="T248" s="4">
        <f t="shared" si="68"/>
        <v>0</v>
      </c>
      <c r="U248" s="4">
        <f t="shared" si="69"/>
        <v>0</v>
      </c>
      <c r="V248" s="4">
        <f t="shared" si="70"/>
        <v>0</v>
      </c>
      <c r="W248" s="4">
        <f t="shared" si="71"/>
        <v>0</v>
      </c>
      <c r="X248" s="4">
        <f t="shared" si="72"/>
        <v>0</v>
      </c>
      <c r="Y248" s="4">
        <f t="shared" si="73"/>
        <v>0</v>
      </c>
      <c r="Z248" s="4">
        <f t="shared" si="74"/>
        <v>0</v>
      </c>
      <c r="AA248" s="4">
        <f t="shared" si="75"/>
        <v>0</v>
      </c>
      <c r="AB248" s="4">
        <f t="shared" si="76"/>
        <v>0</v>
      </c>
      <c r="AC248" s="4">
        <f t="shared" si="77"/>
        <v>0</v>
      </c>
      <c r="AD248" s="21">
        <f t="shared" si="64"/>
        <v>0</v>
      </c>
      <c r="AE248" s="3">
        <f t="shared" si="81"/>
        <v>11.680073917748917</v>
      </c>
      <c r="AF248" s="34">
        <f t="shared" si="87"/>
        <v>10.681331168831147</v>
      </c>
      <c r="AG248" s="3">
        <f t="shared" si="79"/>
        <v>1.0935035842566299</v>
      </c>
      <c r="AH248" s="3">
        <f>SUM(AD242:AD248)</f>
        <v>83.956818181818178</v>
      </c>
      <c r="AI248" s="7">
        <f>+AH248/AH241</f>
        <v>1.0909601015918018</v>
      </c>
    </row>
    <row r="249" spans="1:35" x14ac:dyDescent="0.35">
      <c r="A249" s="2">
        <f t="shared" si="78"/>
        <v>999.43201871657664</v>
      </c>
      <c r="C249">
        <f t="shared" si="85"/>
        <v>226</v>
      </c>
      <c r="D249" s="5" t="s">
        <v>47</v>
      </c>
      <c r="E249" s="8">
        <v>232</v>
      </c>
      <c r="F249" s="18" t="s">
        <v>19</v>
      </c>
      <c r="G249" s="4">
        <f>+G248+1</f>
        <v>34</v>
      </c>
      <c r="H249" s="60">
        <v>0</v>
      </c>
      <c r="I249" s="60">
        <v>0</v>
      </c>
      <c r="J249" s="60">
        <v>5</v>
      </c>
      <c r="K249" s="18">
        <v>10</v>
      </c>
      <c r="L249" s="18">
        <v>10</v>
      </c>
      <c r="M249" s="18">
        <v>10</v>
      </c>
      <c r="N249" s="18">
        <v>10</v>
      </c>
      <c r="O249" s="18">
        <v>20</v>
      </c>
      <c r="P249" s="18">
        <v>20</v>
      </c>
      <c r="Q249" s="18">
        <v>50</v>
      </c>
      <c r="R249" s="4">
        <f t="shared" si="67"/>
        <v>135</v>
      </c>
      <c r="S249" s="10"/>
      <c r="T249" s="4">
        <f t="shared" si="68"/>
        <v>0</v>
      </c>
      <c r="U249" s="4">
        <f t="shared" si="69"/>
        <v>0</v>
      </c>
      <c r="V249" s="4">
        <f t="shared" si="70"/>
        <v>0.16666666666666663</v>
      </c>
      <c r="W249" s="4">
        <f t="shared" si="71"/>
        <v>0.4242424242424242</v>
      </c>
      <c r="X249" s="4">
        <f t="shared" si="72"/>
        <v>0.58333333333333326</v>
      </c>
      <c r="Y249" s="4">
        <f t="shared" si="73"/>
        <v>0.7</v>
      </c>
      <c r="Z249" s="4">
        <f t="shared" si="74"/>
        <v>0.875</v>
      </c>
      <c r="AA249" s="4">
        <f t="shared" si="75"/>
        <v>2.333333333333333</v>
      </c>
      <c r="AB249" s="4">
        <f t="shared" si="76"/>
        <v>3.5</v>
      </c>
      <c r="AC249" s="4">
        <f t="shared" si="77"/>
        <v>17.5</v>
      </c>
      <c r="AD249" s="21">
        <f t="shared" si="64"/>
        <v>26.082575757575757</v>
      </c>
      <c r="AE249" s="3">
        <f t="shared" si="81"/>
        <v>12.729710497835498</v>
      </c>
      <c r="AF249" s="34">
        <f t="shared" si="87"/>
        <v>10.847997835497816</v>
      </c>
      <c r="AG249" s="3">
        <f t="shared" si="79"/>
        <v>1.1734617475844407</v>
      </c>
      <c r="AH249" s="3"/>
      <c r="AI249" s="7"/>
    </row>
    <row r="250" spans="1:35" x14ac:dyDescent="0.35">
      <c r="A250" s="2">
        <f t="shared" si="78"/>
        <v>1000.9471702317281</v>
      </c>
      <c r="C250">
        <f t="shared" ref="C250:C255" si="89">+C249+1</f>
        <v>227</v>
      </c>
      <c r="D250" s="5" t="s">
        <v>25</v>
      </c>
      <c r="E250" s="8">
        <v>233</v>
      </c>
      <c r="F250" s="18" t="s">
        <v>20</v>
      </c>
      <c r="G250" s="4">
        <f>+G249+0</f>
        <v>34</v>
      </c>
      <c r="H250" s="60">
        <v>0</v>
      </c>
      <c r="I250" s="60">
        <v>0</v>
      </c>
      <c r="J250" s="60">
        <v>20</v>
      </c>
      <c r="K250" s="18">
        <v>20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4">
        <f t="shared" si="67"/>
        <v>40</v>
      </c>
      <c r="S250" s="10"/>
      <c r="T250" s="4">
        <f t="shared" si="68"/>
        <v>0</v>
      </c>
      <c r="U250" s="4">
        <f t="shared" si="69"/>
        <v>0</v>
      </c>
      <c r="V250" s="4">
        <f t="shared" si="70"/>
        <v>0.66666666666666652</v>
      </c>
      <c r="W250" s="4">
        <f t="shared" si="71"/>
        <v>0.8484848484848484</v>
      </c>
      <c r="X250" s="4">
        <f t="shared" si="72"/>
        <v>0</v>
      </c>
      <c r="Y250" s="4">
        <f t="shared" si="73"/>
        <v>0</v>
      </c>
      <c r="Z250" s="4">
        <f t="shared" si="74"/>
        <v>0</v>
      </c>
      <c r="AA250" s="4">
        <f t="shared" si="75"/>
        <v>0</v>
      </c>
      <c r="AB250" s="4">
        <f t="shared" si="76"/>
        <v>0</v>
      </c>
      <c r="AC250" s="4">
        <f t="shared" si="77"/>
        <v>0</v>
      </c>
      <c r="AD250" s="21">
        <f t="shared" si="64"/>
        <v>1.5151515151515149</v>
      </c>
      <c r="AE250" s="3">
        <f t="shared" si="81"/>
        <v>11.944464285714286</v>
      </c>
      <c r="AF250" s="34">
        <f t="shared" si="87"/>
        <v>10.847997835497816</v>
      </c>
      <c r="AG250" s="3">
        <f t="shared" si="79"/>
        <v>1.1010754672745704</v>
      </c>
      <c r="AH250" s="3"/>
      <c r="AI250" s="7"/>
    </row>
    <row r="251" spans="1:35" x14ac:dyDescent="0.35">
      <c r="A251" s="2">
        <f t="shared" si="78"/>
        <v>1004.7539884135463</v>
      </c>
      <c r="C251">
        <f t="shared" si="89"/>
        <v>228</v>
      </c>
      <c r="D251" s="5"/>
      <c r="E251" s="8">
        <v>234</v>
      </c>
      <c r="F251" s="18" t="s">
        <v>21</v>
      </c>
      <c r="G251" s="4">
        <f>+G250+0</f>
        <v>34</v>
      </c>
      <c r="H251" s="60">
        <v>0</v>
      </c>
      <c r="I251" s="60">
        <v>0</v>
      </c>
      <c r="J251" s="60">
        <v>10</v>
      </c>
      <c r="K251" s="18">
        <v>20</v>
      </c>
      <c r="L251" s="18">
        <v>45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4">
        <f t="shared" si="67"/>
        <v>75</v>
      </c>
      <c r="S251" s="10"/>
      <c r="T251" s="4">
        <f t="shared" si="68"/>
        <v>0</v>
      </c>
      <c r="U251" s="4">
        <f t="shared" si="69"/>
        <v>0</v>
      </c>
      <c r="V251" s="4">
        <f t="shared" si="70"/>
        <v>0.33333333333333326</v>
      </c>
      <c r="W251" s="4">
        <f t="shared" si="71"/>
        <v>0.8484848484848484</v>
      </c>
      <c r="X251" s="4">
        <f t="shared" si="72"/>
        <v>2.6249999999999996</v>
      </c>
      <c r="Y251" s="4">
        <f t="shared" si="73"/>
        <v>0</v>
      </c>
      <c r="Z251" s="4">
        <f t="shared" si="74"/>
        <v>0</v>
      </c>
      <c r="AA251" s="4">
        <f t="shared" si="75"/>
        <v>0</v>
      </c>
      <c r="AB251" s="4">
        <f t="shared" si="76"/>
        <v>0</v>
      </c>
      <c r="AC251" s="4">
        <f t="shared" si="77"/>
        <v>0</v>
      </c>
      <c r="AD251" s="21">
        <f t="shared" ref="AD251:AD255" si="90">SUM(T251:AC251)</f>
        <v>3.8068181818181812</v>
      </c>
      <c r="AE251" s="3">
        <f t="shared" si="81"/>
        <v>11.329350649350646</v>
      </c>
      <c r="AF251" s="34">
        <f t="shared" si="87"/>
        <v>10.847997835497816</v>
      </c>
      <c r="AG251" s="3">
        <f t="shared" si="79"/>
        <v>1.0443725027560111</v>
      </c>
      <c r="AH251" s="3"/>
      <c r="AI251" s="7"/>
    </row>
    <row r="252" spans="1:35" x14ac:dyDescent="0.35">
      <c r="A252" s="2">
        <f t="shared" si="78"/>
        <v>1004.7539884135463</v>
      </c>
      <c r="C252">
        <f t="shared" si="89"/>
        <v>229</v>
      </c>
      <c r="D252" s="5"/>
      <c r="E252" s="8">
        <v>235</v>
      </c>
      <c r="F252" s="18" t="s">
        <v>20</v>
      </c>
      <c r="G252" s="4">
        <f t="shared" ref="G252:G255" si="91">+G251+0</f>
        <v>34</v>
      </c>
      <c r="H252" s="60">
        <v>0</v>
      </c>
      <c r="I252" s="60">
        <v>0</v>
      </c>
      <c r="J252" s="60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4">
        <f t="shared" si="67"/>
        <v>0</v>
      </c>
      <c r="S252" s="10"/>
      <c r="T252" s="4">
        <f t="shared" si="68"/>
        <v>0</v>
      </c>
      <c r="U252" s="4">
        <f t="shared" si="69"/>
        <v>0</v>
      </c>
      <c r="V252" s="4">
        <f t="shared" si="70"/>
        <v>0</v>
      </c>
      <c r="W252" s="4">
        <f t="shared" si="71"/>
        <v>0</v>
      </c>
      <c r="X252" s="4">
        <f t="shared" si="72"/>
        <v>0</v>
      </c>
      <c r="Y252" s="4">
        <f t="shared" si="73"/>
        <v>0</v>
      </c>
      <c r="Z252" s="4">
        <f t="shared" si="74"/>
        <v>0</v>
      </c>
      <c r="AA252" s="4">
        <f t="shared" si="75"/>
        <v>0</v>
      </c>
      <c r="AB252" s="4">
        <f t="shared" si="76"/>
        <v>0</v>
      </c>
      <c r="AC252" s="4">
        <f t="shared" si="77"/>
        <v>0</v>
      </c>
      <c r="AD252" s="21">
        <f t="shared" si="90"/>
        <v>0</v>
      </c>
      <c r="AE252" s="3">
        <f t="shared" si="81"/>
        <v>10.444098809523808</v>
      </c>
      <c r="AF252" s="34">
        <f t="shared" si="87"/>
        <v>10.847997835497816</v>
      </c>
      <c r="AG252" s="3">
        <f t="shared" si="79"/>
        <v>0.96276741274299182</v>
      </c>
      <c r="AH252" s="3"/>
      <c r="AI252" s="7"/>
    </row>
    <row r="253" spans="1:35" x14ac:dyDescent="0.35">
      <c r="A253" s="2">
        <f t="shared" si="78"/>
        <v>1054.7532308377886</v>
      </c>
      <c r="C253">
        <f t="shared" si="89"/>
        <v>230</v>
      </c>
      <c r="D253" s="5" t="s">
        <v>50</v>
      </c>
      <c r="E253" s="8">
        <v>236</v>
      </c>
      <c r="F253" s="18" t="s">
        <v>22</v>
      </c>
      <c r="G253" s="4">
        <f t="shared" si="91"/>
        <v>34</v>
      </c>
      <c r="H253" s="60">
        <v>0</v>
      </c>
      <c r="I253" s="60">
        <v>0</v>
      </c>
      <c r="J253" s="60">
        <v>5</v>
      </c>
      <c r="K253" s="18">
        <v>10</v>
      </c>
      <c r="L253" s="18">
        <v>10</v>
      </c>
      <c r="M253" s="18">
        <v>10</v>
      </c>
      <c r="N253" s="18">
        <v>10</v>
      </c>
      <c r="O253" s="18">
        <v>15</v>
      </c>
      <c r="P253" s="18">
        <v>10</v>
      </c>
      <c r="Q253" s="18">
        <v>125</v>
      </c>
      <c r="R253" s="4">
        <f t="shared" si="67"/>
        <v>195</v>
      </c>
      <c r="S253" s="10"/>
      <c r="T253" s="4">
        <f t="shared" ref="T253:AC255" si="92">+H253*H$8</f>
        <v>0</v>
      </c>
      <c r="U253" s="4">
        <f t="shared" si="92"/>
        <v>0</v>
      </c>
      <c r="V253" s="4">
        <f t="shared" si="92"/>
        <v>0.16666666666666663</v>
      </c>
      <c r="W253" s="4">
        <f t="shared" si="92"/>
        <v>0.4242424242424242</v>
      </c>
      <c r="X253" s="4">
        <f t="shared" si="92"/>
        <v>0.58333333333333326</v>
      </c>
      <c r="Y253" s="4">
        <f t="shared" si="92"/>
        <v>0.7</v>
      </c>
      <c r="Z253" s="4">
        <f t="shared" si="92"/>
        <v>0.875</v>
      </c>
      <c r="AA253" s="4">
        <f t="shared" si="92"/>
        <v>1.7499999999999998</v>
      </c>
      <c r="AB253" s="4">
        <f t="shared" si="92"/>
        <v>1.75</v>
      </c>
      <c r="AC253" s="4">
        <f t="shared" si="92"/>
        <v>43.75</v>
      </c>
      <c r="AD253" s="21">
        <f t="shared" si="90"/>
        <v>49.999242424242425</v>
      </c>
      <c r="AE253" s="3">
        <f t="shared" si="81"/>
        <v>13.280948593073594</v>
      </c>
      <c r="AF253" s="34">
        <f t="shared" si="87"/>
        <v>11.306331168831147</v>
      </c>
      <c r="AG253" s="3">
        <f t="shared" si="79"/>
        <v>1.1746470534744282</v>
      </c>
      <c r="AH253" s="3"/>
      <c r="AI253" s="7"/>
    </row>
    <row r="254" spans="1:35" x14ac:dyDescent="0.35">
      <c r="A254" s="2">
        <f t="shared" si="78"/>
        <v>1057.3062611408188</v>
      </c>
      <c r="C254">
        <f t="shared" si="89"/>
        <v>231</v>
      </c>
      <c r="D254" s="5"/>
      <c r="E254" s="8">
        <v>237</v>
      </c>
      <c r="F254" s="18" t="s">
        <v>23</v>
      </c>
      <c r="G254" s="4">
        <f t="shared" si="91"/>
        <v>34</v>
      </c>
      <c r="H254" s="17">
        <v>0</v>
      </c>
      <c r="I254" s="17">
        <v>0</v>
      </c>
      <c r="J254" s="17">
        <v>5</v>
      </c>
      <c r="K254" s="18">
        <v>15</v>
      </c>
      <c r="L254" s="18">
        <v>30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4">
        <f t="shared" si="67"/>
        <v>50</v>
      </c>
      <c r="S254" s="10"/>
      <c r="T254" s="4">
        <f t="shared" si="92"/>
        <v>0</v>
      </c>
      <c r="U254" s="4">
        <f t="shared" si="92"/>
        <v>0</v>
      </c>
      <c r="V254" s="4">
        <f t="shared" si="92"/>
        <v>0.16666666666666663</v>
      </c>
      <c r="W254" s="4">
        <f t="shared" si="92"/>
        <v>0.63636363636363624</v>
      </c>
      <c r="X254" s="4">
        <f t="shared" si="92"/>
        <v>1.7499999999999998</v>
      </c>
      <c r="Y254" s="4">
        <f t="shared" si="92"/>
        <v>0</v>
      </c>
      <c r="Z254" s="4">
        <f t="shared" si="92"/>
        <v>0</v>
      </c>
      <c r="AA254" s="4">
        <f t="shared" si="92"/>
        <v>0</v>
      </c>
      <c r="AB254" s="4">
        <f t="shared" si="92"/>
        <v>0</v>
      </c>
      <c r="AC254" s="4">
        <f t="shared" si="92"/>
        <v>0</v>
      </c>
      <c r="AD254" s="21">
        <f t="shared" si="90"/>
        <v>2.5530303030303028</v>
      </c>
      <c r="AE254" s="3">
        <f t="shared" si="81"/>
        <v>12.572159090909091</v>
      </c>
      <c r="AF254" s="34">
        <f t="shared" si="87"/>
        <v>11.306331168831147</v>
      </c>
      <c r="AG254" s="3">
        <f t="shared" si="79"/>
        <v>1.1119574425316259</v>
      </c>
      <c r="AH254" s="3"/>
      <c r="AI254" s="7"/>
    </row>
    <row r="255" spans="1:35" x14ac:dyDescent="0.35">
      <c r="A255" s="2">
        <f t="shared" si="78"/>
        <v>1057.3062611408188</v>
      </c>
      <c r="C255">
        <f t="shared" si="89"/>
        <v>232</v>
      </c>
      <c r="D255" s="5"/>
      <c r="E255" s="8">
        <v>238</v>
      </c>
      <c r="F255" s="18" t="s">
        <v>23</v>
      </c>
      <c r="G255" s="4">
        <f t="shared" si="91"/>
        <v>34</v>
      </c>
      <c r="H255" s="17">
        <v>0</v>
      </c>
      <c r="I255" s="17">
        <v>0</v>
      </c>
      <c r="J255" s="17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4">
        <f t="shared" si="67"/>
        <v>0</v>
      </c>
      <c r="S255" s="10"/>
      <c r="T255" s="4">
        <f t="shared" si="92"/>
        <v>0</v>
      </c>
      <c r="U255" s="4">
        <f t="shared" si="92"/>
        <v>0</v>
      </c>
      <c r="V255" s="4">
        <f t="shared" si="92"/>
        <v>0</v>
      </c>
      <c r="W255" s="4">
        <f t="shared" si="92"/>
        <v>0</v>
      </c>
      <c r="X255" s="4">
        <f t="shared" si="92"/>
        <v>0</v>
      </c>
      <c r="Y255" s="4">
        <f t="shared" si="92"/>
        <v>0</v>
      </c>
      <c r="Z255" s="4">
        <f t="shared" si="92"/>
        <v>0</v>
      </c>
      <c r="AA255" s="4">
        <f t="shared" si="92"/>
        <v>0</v>
      </c>
      <c r="AB255" s="4">
        <f t="shared" si="92"/>
        <v>0</v>
      </c>
      <c r="AC255" s="4">
        <f t="shared" si="92"/>
        <v>0</v>
      </c>
      <c r="AD255" s="21">
        <f t="shared" si="90"/>
        <v>0</v>
      </c>
      <c r="AE255" s="3">
        <f t="shared" si="81"/>
        <v>11.680073917748917</v>
      </c>
      <c r="AF255" s="34">
        <f t="shared" si="87"/>
        <v>11.306331168831147</v>
      </c>
      <c r="AG255" s="3">
        <f t="shared" si="79"/>
        <v>1.0330560588874391</v>
      </c>
      <c r="AH255" s="3">
        <f>SUM(AD249:AD255)</f>
        <v>83.956818181818178</v>
      </c>
      <c r="AI255" s="7">
        <f>+AH255/AH248</f>
        <v>1</v>
      </c>
    </row>
    <row r="256" spans="1:35" x14ac:dyDescent="0.35">
      <c r="A256" s="2"/>
      <c r="AE256" s="3"/>
      <c r="AF256" s="28" t="s">
        <v>38</v>
      </c>
      <c r="AG256" s="29">
        <f>SUM(AG24:AG255)/232</f>
        <v>1.1307693704094666</v>
      </c>
      <c r="AH256" s="3"/>
      <c r="AI256" s="63">
        <f>SUM(AI31:AI255)/33</f>
        <v>1.0877931677769548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2984-A683-49D8-A8AD-B466F37E317F}">
  <dimension ref="A1:AI230"/>
  <sheetViews>
    <sheetView tabSelected="1" topLeftCell="D1" workbookViewId="0">
      <selection activeCell="G14" sqref="G14"/>
    </sheetView>
  </sheetViews>
  <sheetFormatPr defaultRowHeight="14.5" x14ac:dyDescent="0.35"/>
  <cols>
    <col min="1" max="1" width="8.7265625" hidden="1" customWidth="1"/>
    <col min="2" max="2" width="5.7265625" hidden="1" customWidth="1"/>
    <col min="3" max="3" width="7.08984375" hidden="1" customWidth="1"/>
    <col min="4" max="4" width="8.54296875" style="5" customWidth="1"/>
    <col min="5" max="5" width="5.7265625" customWidth="1"/>
    <col min="6" max="6" width="10.453125" customWidth="1"/>
    <col min="7" max="7" width="6.26953125" customWidth="1"/>
    <col min="8" max="15" width="4.7265625" style="5" customWidth="1"/>
    <col min="16" max="16" width="5" style="5" customWidth="1"/>
    <col min="17" max="17" width="5.54296875" style="5" customWidth="1"/>
    <col min="18" max="18" width="5.1796875" customWidth="1"/>
    <col min="19" max="19" width="1.1796875" customWidth="1"/>
    <col min="20" max="20" width="4.7265625" customWidth="1"/>
    <col min="21" max="26" width="4.36328125" customWidth="1"/>
    <col min="27" max="27" width="5" customWidth="1"/>
    <col min="28" max="28" width="4.36328125" customWidth="1"/>
    <col min="29" max="29" width="4.7265625" customWidth="1"/>
    <col min="30" max="30" width="6.54296875" customWidth="1"/>
    <col min="31" max="31" width="6.81640625" customWidth="1"/>
    <col min="32" max="32" width="7.453125" customWidth="1"/>
    <col min="33" max="33" width="5.7265625" customWidth="1"/>
    <col min="34" max="34" width="5.08984375" style="5" customWidth="1"/>
    <col min="35" max="35" width="6" customWidth="1"/>
    <col min="37" max="47" width="5.6328125" customWidth="1"/>
  </cols>
  <sheetData>
    <row r="1" spans="1:35" x14ac:dyDescent="0.35">
      <c r="D1" s="61" t="s">
        <v>68</v>
      </c>
      <c r="F1" s="65" t="s">
        <v>69</v>
      </c>
      <c r="N1" s="18" t="s">
        <v>51</v>
      </c>
      <c r="O1" s="18" t="s">
        <v>51</v>
      </c>
      <c r="P1" s="18" t="s">
        <v>51</v>
      </c>
      <c r="Q1" s="18" t="s">
        <v>51</v>
      </c>
      <c r="T1" t="s">
        <v>36</v>
      </c>
      <c r="AG1" s="5"/>
      <c r="AI1" s="39"/>
    </row>
    <row r="2" spans="1:35" ht="15" thickBot="1" x14ac:dyDescent="0.4">
      <c r="C2" s="11"/>
      <c r="D2" s="61"/>
      <c r="F2" s="5"/>
      <c r="H2" s="25" t="s">
        <v>0</v>
      </c>
      <c r="I2" s="25" t="s">
        <v>2</v>
      </c>
      <c r="J2" s="25" t="s">
        <v>3</v>
      </c>
      <c r="K2" s="25" t="s">
        <v>4</v>
      </c>
      <c r="L2" s="25" t="s">
        <v>5</v>
      </c>
      <c r="M2" s="25" t="s">
        <v>6</v>
      </c>
      <c r="N2" s="25" t="s">
        <v>7</v>
      </c>
      <c r="O2" s="25" t="s">
        <v>8</v>
      </c>
      <c r="P2" s="25" t="s">
        <v>9</v>
      </c>
      <c r="Q2" s="25" t="s">
        <v>10</v>
      </c>
      <c r="AI2" s="39"/>
    </row>
    <row r="3" spans="1:35" ht="15" thickBot="1" x14ac:dyDescent="0.4">
      <c r="D3" s="62">
        <v>93</v>
      </c>
      <c r="E3" s="45" t="s">
        <v>39</v>
      </c>
      <c r="F3" s="46"/>
      <c r="G3" s="47" t="s">
        <v>11</v>
      </c>
      <c r="H3" s="9">
        <v>0.5</v>
      </c>
      <c r="I3" s="9">
        <v>0.56000000000000005</v>
      </c>
      <c r="J3" s="9">
        <v>0.61</v>
      </c>
      <c r="K3" s="9">
        <v>0.67</v>
      </c>
      <c r="L3" s="9">
        <v>0.72</v>
      </c>
      <c r="M3" s="9">
        <v>0.78</v>
      </c>
      <c r="N3" s="9">
        <v>0.83</v>
      </c>
      <c r="O3" s="9">
        <v>0.89</v>
      </c>
      <c r="P3" s="9">
        <v>0.94</v>
      </c>
      <c r="Q3" s="9">
        <v>1</v>
      </c>
      <c r="T3" s="1" t="s">
        <v>51</v>
      </c>
      <c r="U3" t="s">
        <v>37</v>
      </c>
      <c r="AH3" s="3"/>
      <c r="AI3" s="42"/>
    </row>
    <row r="4" spans="1:35" x14ac:dyDescent="0.35">
      <c r="F4" s="52" t="s">
        <v>59</v>
      </c>
      <c r="G4" s="43"/>
      <c r="H4" s="6">
        <f>+$Q4*H3</f>
        <v>46.5</v>
      </c>
      <c r="I4" s="6">
        <f t="shared" ref="I4:P4" si="0">+$Q4*I3</f>
        <v>52.080000000000005</v>
      </c>
      <c r="J4" s="6">
        <f t="shared" si="0"/>
        <v>56.73</v>
      </c>
      <c r="K4" s="6">
        <f t="shared" si="0"/>
        <v>62.31</v>
      </c>
      <c r="L4" s="6">
        <f t="shared" si="0"/>
        <v>66.959999999999994</v>
      </c>
      <c r="M4" s="6">
        <f t="shared" si="0"/>
        <v>72.540000000000006</v>
      </c>
      <c r="N4" s="6">
        <f t="shared" si="0"/>
        <v>77.19</v>
      </c>
      <c r="O4" s="6">
        <f t="shared" si="0"/>
        <v>82.77</v>
      </c>
      <c r="P4" s="6">
        <f t="shared" si="0"/>
        <v>87.42</v>
      </c>
      <c r="Q4" s="6">
        <f>+D3</f>
        <v>93</v>
      </c>
      <c r="T4" s="1" t="s">
        <v>27</v>
      </c>
      <c r="U4" t="s">
        <v>47</v>
      </c>
      <c r="V4" t="s">
        <v>52</v>
      </c>
      <c r="Z4" t="s">
        <v>58</v>
      </c>
      <c r="AA4" t="s">
        <v>60</v>
      </c>
      <c r="AH4"/>
      <c r="AI4" s="41"/>
    </row>
    <row r="5" spans="1:35" x14ac:dyDescent="0.35">
      <c r="F5" s="53" t="s">
        <v>34</v>
      </c>
      <c r="G5" s="43"/>
      <c r="H5" s="13">
        <v>0</v>
      </c>
      <c r="I5" s="13">
        <v>300</v>
      </c>
      <c r="J5" s="13">
        <v>350</v>
      </c>
      <c r="K5" s="13">
        <v>450</v>
      </c>
      <c r="L5" s="13">
        <v>550</v>
      </c>
      <c r="M5" s="13">
        <v>650</v>
      </c>
      <c r="N5" s="13">
        <v>725</v>
      </c>
      <c r="O5" s="13">
        <v>800</v>
      </c>
      <c r="P5" s="13">
        <v>875</v>
      </c>
      <c r="Q5" s="13">
        <v>950</v>
      </c>
      <c r="U5" t="s">
        <v>46</v>
      </c>
      <c r="V5" t="s">
        <v>53</v>
      </c>
      <c r="Z5" t="s">
        <v>58</v>
      </c>
      <c r="AA5" t="s">
        <v>61</v>
      </c>
      <c r="AE5" t="s">
        <v>63</v>
      </c>
      <c r="AF5" t="s">
        <v>67</v>
      </c>
      <c r="AH5"/>
    </row>
    <row r="6" spans="1:35" x14ac:dyDescent="0.35">
      <c r="F6" s="53" t="s">
        <v>35</v>
      </c>
      <c r="G6" s="43"/>
      <c r="H6" s="13">
        <v>300</v>
      </c>
      <c r="I6" s="13">
        <v>400</v>
      </c>
      <c r="J6" s="13">
        <v>450</v>
      </c>
      <c r="K6" s="13">
        <v>550</v>
      </c>
      <c r="L6" s="13">
        <v>650</v>
      </c>
      <c r="M6" s="13">
        <v>725</v>
      </c>
      <c r="N6" s="13">
        <v>800</v>
      </c>
      <c r="O6" s="13">
        <v>875</v>
      </c>
      <c r="P6" s="13">
        <v>950</v>
      </c>
      <c r="Q6" s="13">
        <v>1100</v>
      </c>
      <c r="T6" s="64" t="s">
        <v>63</v>
      </c>
      <c r="U6" t="s">
        <v>48</v>
      </c>
      <c r="V6" t="s">
        <v>54</v>
      </c>
      <c r="Z6" t="s">
        <v>58</v>
      </c>
      <c r="AA6" t="s">
        <v>64</v>
      </c>
      <c r="AE6" s="7"/>
      <c r="AH6"/>
    </row>
    <row r="7" spans="1:35" x14ac:dyDescent="0.35">
      <c r="F7" s="53" t="s">
        <v>70</v>
      </c>
      <c r="G7" s="43"/>
      <c r="H7" s="13">
        <v>30</v>
      </c>
      <c r="I7" s="13">
        <v>45</v>
      </c>
      <c r="J7" s="13">
        <v>60</v>
      </c>
      <c r="K7" s="13">
        <v>60</v>
      </c>
      <c r="L7" s="13">
        <v>75</v>
      </c>
      <c r="M7" s="13">
        <v>90</v>
      </c>
      <c r="N7" s="13">
        <v>105</v>
      </c>
      <c r="O7" s="13">
        <v>120</v>
      </c>
      <c r="P7" s="13">
        <v>150</v>
      </c>
      <c r="Q7" s="13" t="s">
        <v>45</v>
      </c>
      <c r="U7" t="s">
        <v>49</v>
      </c>
      <c r="V7" t="s">
        <v>55</v>
      </c>
      <c r="Z7" t="s">
        <v>58</v>
      </c>
      <c r="AA7" t="s">
        <v>65</v>
      </c>
      <c r="AE7" s="39"/>
      <c r="AH7"/>
    </row>
    <row r="8" spans="1:35" x14ac:dyDescent="0.35">
      <c r="F8" s="54" t="s">
        <v>30</v>
      </c>
      <c r="G8" s="43"/>
      <c r="H8" s="24">
        <v>2.3333333333333331E-2</v>
      </c>
      <c r="I8" s="24">
        <v>2.7450980392156859E-2</v>
      </c>
      <c r="J8" s="24">
        <v>3.3333333333333326E-2</v>
      </c>
      <c r="K8" s="24">
        <v>4.242424242424242E-2</v>
      </c>
      <c r="L8" s="24">
        <v>5.8333333333333327E-2</v>
      </c>
      <c r="M8" s="24">
        <v>6.9999999999999993E-2</v>
      </c>
      <c r="N8" s="24">
        <v>8.7499999999999994E-2</v>
      </c>
      <c r="O8" s="24">
        <v>0.11666666666666665</v>
      </c>
      <c r="P8" s="24">
        <v>0.17499999999999999</v>
      </c>
      <c r="Q8" s="24">
        <v>0.35</v>
      </c>
      <c r="U8" t="s">
        <v>50</v>
      </c>
      <c r="V8" t="s">
        <v>56</v>
      </c>
      <c r="Z8" t="s">
        <v>58</v>
      </c>
      <c r="AA8" t="s">
        <v>62</v>
      </c>
      <c r="AE8" s="39"/>
      <c r="AH8"/>
    </row>
    <row r="9" spans="1:35" x14ac:dyDescent="0.35">
      <c r="C9" s="5"/>
      <c r="F9" s="54" t="s">
        <v>28</v>
      </c>
      <c r="G9" s="43"/>
      <c r="H9" s="26">
        <f>+$Q8/H8</f>
        <v>15</v>
      </c>
      <c r="I9" s="26">
        <f t="shared" ref="I9:P9" si="1">+$Q8/I8</f>
        <v>12.750000000000002</v>
      </c>
      <c r="J9" s="26">
        <f t="shared" si="1"/>
        <v>10.500000000000002</v>
      </c>
      <c r="K9" s="26">
        <f t="shared" si="1"/>
        <v>8.25</v>
      </c>
      <c r="L9" s="26">
        <f t="shared" si="1"/>
        <v>6</v>
      </c>
      <c r="M9" s="26">
        <f t="shared" si="1"/>
        <v>5</v>
      </c>
      <c r="N9" s="26">
        <f t="shared" si="1"/>
        <v>4</v>
      </c>
      <c r="O9" s="26">
        <f t="shared" si="1"/>
        <v>3</v>
      </c>
      <c r="P9" s="26">
        <f t="shared" si="1"/>
        <v>2</v>
      </c>
      <c r="Q9" s="26">
        <v>1</v>
      </c>
      <c r="AE9" s="39"/>
      <c r="AH9"/>
    </row>
    <row r="10" spans="1:35" x14ac:dyDescent="0.35">
      <c r="C10" s="5"/>
      <c r="F10" s="55" t="s">
        <v>29</v>
      </c>
      <c r="G10" s="56"/>
      <c r="H10" s="27">
        <v>37</v>
      </c>
      <c r="I10" s="27">
        <v>30</v>
      </c>
      <c r="J10" s="27">
        <v>26</v>
      </c>
      <c r="K10" s="27">
        <v>22</v>
      </c>
      <c r="L10" s="27">
        <v>18</v>
      </c>
      <c r="M10" s="27">
        <v>14</v>
      </c>
      <c r="N10" s="27">
        <v>12</v>
      </c>
      <c r="O10" s="27">
        <v>9</v>
      </c>
      <c r="P10" s="27">
        <v>7</v>
      </c>
      <c r="Q10" s="27">
        <v>1</v>
      </c>
      <c r="AD10" s="2"/>
      <c r="AE10" s="39"/>
      <c r="AH10"/>
    </row>
    <row r="11" spans="1:35" x14ac:dyDescent="0.35">
      <c r="C11" s="5"/>
      <c r="F11" s="57" t="s">
        <v>31</v>
      </c>
      <c r="G11" s="58"/>
      <c r="H11" s="50">
        <v>0.06</v>
      </c>
      <c r="I11" s="50">
        <v>7.0000000000000007E-2</v>
      </c>
      <c r="J11" s="50">
        <v>0.09</v>
      </c>
      <c r="K11" s="50">
        <v>0.12</v>
      </c>
      <c r="L11" s="50">
        <v>0.15</v>
      </c>
      <c r="M11" s="50">
        <v>0.19</v>
      </c>
      <c r="N11" s="50">
        <v>0.22</v>
      </c>
      <c r="O11" s="50">
        <v>0.26</v>
      </c>
      <c r="P11" s="50">
        <v>0.31</v>
      </c>
      <c r="Q11" s="50">
        <v>0.35</v>
      </c>
      <c r="AE11" s="39"/>
      <c r="AH11"/>
    </row>
    <row r="12" spans="1:35" x14ac:dyDescent="0.35">
      <c r="C12" s="5"/>
      <c r="F12" s="57" t="s">
        <v>33</v>
      </c>
      <c r="G12" s="58"/>
      <c r="H12" s="51">
        <v>5.8</v>
      </c>
      <c r="I12" s="51">
        <v>5</v>
      </c>
      <c r="J12" s="51">
        <v>3.9</v>
      </c>
      <c r="K12" s="51">
        <v>2.9</v>
      </c>
      <c r="L12" s="51">
        <v>2.2999999999999998</v>
      </c>
      <c r="M12" s="51">
        <v>1.8</v>
      </c>
      <c r="N12" s="51">
        <v>1.6</v>
      </c>
      <c r="O12" s="51">
        <v>1.3</v>
      </c>
      <c r="P12" s="51">
        <v>1.1000000000000001</v>
      </c>
      <c r="Q12" s="51">
        <v>1</v>
      </c>
      <c r="AE12" s="39"/>
      <c r="AH12"/>
    </row>
    <row r="13" spans="1:35" x14ac:dyDescent="0.35">
      <c r="C13" s="5"/>
      <c r="H13"/>
      <c r="I13"/>
      <c r="J13"/>
      <c r="K13"/>
      <c r="L13"/>
      <c r="M13"/>
      <c r="N13"/>
      <c r="O13"/>
      <c r="P13"/>
      <c r="Q13"/>
      <c r="AH13"/>
    </row>
    <row r="14" spans="1:35" x14ac:dyDescent="0.35">
      <c r="C14" s="5"/>
      <c r="D14" s="5" t="s">
        <v>27</v>
      </c>
      <c r="AD14" s="2"/>
      <c r="AE14" s="30" t="s">
        <v>16</v>
      </c>
      <c r="AF14" s="3"/>
      <c r="AG14" s="3"/>
      <c r="AH14" s="30" t="s">
        <v>40</v>
      </c>
      <c r="AI14" s="7"/>
    </row>
    <row r="15" spans="1:35" x14ac:dyDescent="0.35">
      <c r="A15" s="32" t="s">
        <v>41</v>
      </c>
      <c r="C15" s="5"/>
      <c r="D15" s="35" t="s">
        <v>43</v>
      </c>
      <c r="H15"/>
      <c r="I15"/>
      <c r="J15"/>
      <c r="K15"/>
      <c r="L15"/>
      <c r="M15"/>
      <c r="N15"/>
      <c r="O15"/>
      <c r="P15"/>
      <c r="Q15"/>
      <c r="AD15" s="2"/>
      <c r="AE15" s="30" t="s">
        <v>13</v>
      </c>
      <c r="AF15" s="30" t="s">
        <v>14</v>
      </c>
      <c r="AG15" s="30" t="s">
        <v>15</v>
      </c>
      <c r="AH15" s="30" t="s">
        <v>24</v>
      </c>
      <c r="AI15" s="31" t="s">
        <v>26</v>
      </c>
    </row>
    <row r="16" spans="1:35" x14ac:dyDescent="0.35">
      <c r="A16" s="33" t="s">
        <v>12</v>
      </c>
      <c r="D16" s="35" t="s">
        <v>57</v>
      </c>
      <c r="H16"/>
      <c r="I16"/>
      <c r="J16"/>
      <c r="K16"/>
      <c r="L16"/>
      <c r="M16"/>
      <c r="N16"/>
      <c r="O16"/>
      <c r="P16"/>
      <c r="Q16"/>
      <c r="S16" s="10"/>
      <c r="T16" s="12" t="s">
        <v>32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I16" s="39"/>
    </row>
    <row r="17" spans="1:35" x14ac:dyDescent="0.35">
      <c r="A17" s="32" t="s">
        <v>42</v>
      </c>
      <c r="C17" s="1"/>
      <c r="D17" s="35" t="s">
        <v>44</v>
      </c>
      <c r="E17" s="23" t="s">
        <v>1</v>
      </c>
      <c r="F17" s="18"/>
      <c r="G17" s="14" t="s">
        <v>18</v>
      </c>
      <c r="H17" s="59" t="s">
        <v>0</v>
      </c>
      <c r="I17" s="59" t="s">
        <v>2</v>
      </c>
      <c r="J17" s="59" t="s">
        <v>3</v>
      </c>
      <c r="K17" s="16" t="s">
        <v>4</v>
      </c>
      <c r="L17" s="16" t="s">
        <v>5</v>
      </c>
      <c r="M17" s="16" t="s">
        <v>6</v>
      </c>
      <c r="N17" s="16" t="s">
        <v>7</v>
      </c>
      <c r="O17" s="16" t="s">
        <v>8</v>
      </c>
      <c r="P17" s="16" t="s">
        <v>9</v>
      </c>
      <c r="Q17" s="16" t="s">
        <v>10</v>
      </c>
      <c r="R17" s="14" t="s">
        <v>17</v>
      </c>
      <c r="S17" s="22"/>
      <c r="T17" s="19" t="s">
        <v>0</v>
      </c>
      <c r="U17" s="19" t="s">
        <v>2</v>
      </c>
      <c r="V17" s="19" t="s">
        <v>3</v>
      </c>
      <c r="W17" s="19" t="s">
        <v>4</v>
      </c>
      <c r="X17" s="19" t="s">
        <v>5</v>
      </c>
      <c r="Y17" s="19" t="s">
        <v>6</v>
      </c>
      <c r="Z17" s="19" t="s">
        <v>7</v>
      </c>
      <c r="AA17" s="19" t="s">
        <v>8</v>
      </c>
      <c r="AB17" s="19" t="s">
        <v>9</v>
      </c>
      <c r="AC17" s="19" t="s">
        <v>10</v>
      </c>
      <c r="AD17" s="20" t="s">
        <v>12</v>
      </c>
      <c r="AI17" s="39"/>
    </row>
    <row r="18" spans="1:35" x14ac:dyDescent="0.35">
      <c r="A18" s="2">
        <f>+AD18</f>
        <v>2.0766488413547233</v>
      </c>
      <c r="D18" s="37"/>
      <c r="E18" s="8">
        <v>1</v>
      </c>
      <c r="F18" s="18" t="s">
        <v>19</v>
      </c>
      <c r="G18" s="4">
        <v>1</v>
      </c>
      <c r="H18" s="60">
        <v>0</v>
      </c>
      <c r="I18" s="60">
        <v>5</v>
      </c>
      <c r="J18" s="60">
        <v>20</v>
      </c>
      <c r="K18" s="18">
        <v>30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4">
        <f>SUM(H18:Q18)</f>
        <v>55</v>
      </c>
      <c r="S18" s="10"/>
      <c r="T18" s="4">
        <f t="shared" ref="T18:AC43" si="2">+H18*H$8</f>
        <v>0</v>
      </c>
      <c r="U18" s="4">
        <f t="shared" si="2"/>
        <v>0.1372549019607843</v>
      </c>
      <c r="V18" s="4">
        <f t="shared" si="2"/>
        <v>0.66666666666666652</v>
      </c>
      <c r="W18" s="4">
        <f t="shared" si="2"/>
        <v>1.2727272727272725</v>
      </c>
      <c r="X18" s="4">
        <f t="shared" si="2"/>
        <v>0</v>
      </c>
      <c r="Y18" s="4">
        <f t="shared" si="2"/>
        <v>0</v>
      </c>
      <c r="Z18" s="4">
        <f t="shared" si="2"/>
        <v>0</v>
      </c>
      <c r="AA18" s="4">
        <f t="shared" si="2"/>
        <v>0</v>
      </c>
      <c r="AB18" s="4">
        <f t="shared" si="2"/>
        <v>0</v>
      </c>
      <c r="AC18" s="4">
        <f t="shared" si="2"/>
        <v>0</v>
      </c>
      <c r="AD18" s="21">
        <f>SUM(T18:AC18)</f>
        <v>2.0766488413547233</v>
      </c>
      <c r="AE18" s="2"/>
      <c r="AF18" s="2"/>
      <c r="AI18" s="39"/>
    </row>
    <row r="19" spans="1:35" x14ac:dyDescent="0.35">
      <c r="A19" s="2">
        <f t="shared" ref="A19:A82" si="3">+A18+AD19</f>
        <v>2.0766488413547233</v>
      </c>
      <c r="D19" s="37"/>
      <c r="E19" s="8">
        <v>2</v>
      </c>
      <c r="F19" s="18" t="s">
        <v>20</v>
      </c>
      <c r="G19" s="4">
        <f>+G18+0</f>
        <v>1</v>
      </c>
      <c r="H19" s="60">
        <v>0</v>
      </c>
      <c r="I19" s="60">
        <v>0</v>
      </c>
      <c r="J19" s="60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4">
        <f t="shared" ref="R19:R82" si="4">SUM(H19:Q19)</f>
        <v>0</v>
      </c>
      <c r="S19" s="10"/>
      <c r="T19" s="4">
        <f t="shared" si="2"/>
        <v>0</v>
      </c>
      <c r="U19" s="4">
        <f t="shared" si="2"/>
        <v>0</v>
      </c>
      <c r="V19" s="4">
        <f t="shared" si="2"/>
        <v>0</v>
      </c>
      <c r="W19" s="4">
        <f t="shared" si="2"/>
        <v>0</v>
      </c>
      <c r="X19" s="4">
        <f t="shared" si="2"/>
        <v>0</v>
      </c>
      <c r="Y19" s="4">
        <f t="shared" si="2"/>
        <v>0</v>
      </c>
      <c r="Z19" s="4">
        <f t="shared" si="2"/>
        <v>0</v>
      </c>
      <c r="AA19" s="4">
        <f t="shared" si="2"/>
        <v>0</v>
      </c>
      <c r="AB19" s="4">
        <f t="shared" si="2"/>
        <v>0</v>
      </c>
      <c r="AC19" s="4">
        <f t="shared" si="2"/>
        <v>0</v>
      </c>
      <c r="AD19" s="21">
        <f t="shared" ref="AD19:AD82" si="5">SUM(T19:AC19)</f>
        <v>0</v>
      </c>
      <c r="AE19" s="3"/>
      <c r="AF19" s="3"/>
      <c r="AG19" s="3"/>
      <c r="AH19" s="3"/>
      <c r="AI19" s="7"/>
    </row>
    <row r="20" spans="1:35" x14ac:dyDescent="0.35">
      <c r="A20" s="2">
        <f t="shared" si="3"/>
        <v>2.6256684491978604</v>
      </c>
      <c r="E20" s="8">
        <v>3</v>
      </c>
      <c r="F20" s="18" t="s">
        <v>21</v>
      </c>
      <c r="G20" s="4">
        <f t="shared" ref="G20:G23" si="6">+G19+0</f>
        <v>1</v>
      </c>
      <c r="H20" s="60">
        <v>0</v>
      </c>
      <c r="I20" s="60">
        <v>20</v>
      </c>
      <c r="J20" s="60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4">
        <f t="shared" si="4"/>
        <v>20</v>
      </c>
      <c r="S20" s="10"/>
      <c r="T20" s="4">
        <f t="shared" si="2"/>
        <v>0</v>
      </c>
      <c r="U20" s="4">
        <f t="shared" si="2"/>
        <v>0.54901960784313719</v>
      </c>
      <c r="V20" s="4">
        <f t="shared" si="2"/>
        <v>0</v>
      </c>
      <c r="W20" s="4">
        <f t="shared" si="2"/>
        <v>0</v>
      </c>
      <c r="X20" s="4">
        <f t="shared" si="2"/>
        <v>0</v>
      </c>
      <c r="Y20" s="4">
        <f t="shared" si="2"/>
        <v>0</v>
      </c>
      <c r="Z20" s="4">
        <f t="shared" si="2"/>
        <v>0</v>
      </c>
      <c r="AA20" s="4">
        <f t="shared" si="2"/>
        <v>0</v>
      </c>
      <c r="AB20" s="4">
        <f t="shared" si="2"/>
        <v>0</v>
      </c>
      <c r="AC20" s="4">
        <f t="shared" si="2"/>
        <v>0</v>
      </c>
      <c r="AD20" s="21">
        <f t="shared" si="5"/>
        <v>0.54901960784313719</v>
      </c>
      <c r="AE20" s="3"/>
      <c r="AF20" s="3"/>
      <c r="AG20" s="3"/>
      <c r="AH20" s="3"/>
      <c r="AI20" s="7"/>
    </row>
    <row r="21" spans="1:35" x14ac:dyDescent="0.35">
      <c r="A21" s="2">
        <f t="shared" si="3"/>
        <v>2.6256684491978604</v>
      </c>
      <c r="E21" s="8">
        <v>4</v>
      </c>
      <c r="F21" s="18" t="s">
        <v>20</v>
      </c>
      <c r="G21" s="4">
        <f t="shared" si="6"/>
        <v>1</v>
      </c>
      <c r="H21" s="60">
        <v>0</v>
      </c>
      <c r="I21" s="60">
        <v>0</v>
      </c>
      <c r="J21" s="60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4">
        <f t="shared" si="4"/>
        <v>0</v>
      </c>
      <c r="S21" s="10"/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21">
        <f t="shared" si="5"/>
        <v>0</v>
      </c>
      <c r="AE21" s="3"/>
      <c r="AF21" s="3"/>
      <c r="AG21" s="3"/>
      <c r="AH21" s="3"/>
      <c r="AI21" s="7"/>
    </row>
    <row r="22" spans="1:35" x14ac:dyDescent="0.35">
      <c r="A22" s="2">
        <f t="shared" si="3"/>
        <v>4.7023172905525836</v>
      </c>
      <c r="E22" s="8">
        <v>5</v>
      </c>
      <c r="F22" s="18" t="s">
        <v>22</v>
      </c>
      <c r="G22" s="4">
        <f t="shared" si="6"/>
        <v>1</v>
      </c>
      <c r="H22" s="60">
        <v>0</v>
      </c>
      <c r="I22" s="60">
        <v>5</v>
      </c>
      <c r="J22" s="60">
        <v>20</v>
      </c>
      <c r="K22" s="18">
        <v>30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4">
        <f t="shared" si="4"/>
        <v>55</v>
      </c>
      <c r="S22" s="10"/>
      <c r="T22" s="4">
        <f t="shared" si="2"/>
        <v>0</v>
      </c>
      <c r="U22" s="4">
        <f t="shared" si="2"/>
        <v>0.1372549019607843</v>
      </c>
      <c r="V22" s="4">
        <f t="shared" si="2"/>
        <v>0.66666666666666652</v>
      </c>
      <c r="W22" s="4">
        <f t="shared" si="2"/>
        <v>1.2727272727272725</v>
      </c>
      <c r="X22" s="4">
        <f t="shared" si="2"/>
        <v>0</v>
      </c>
      <c r="Y22" s="4">
        <f t="shared" si="2"/>
        <v>0</v>
      </c>
      <c r="Z22" s="4">
        <f t="shared" si="2"/>
        <v>0</v>
      </c>
      <c r="AA22" s="4">
        <f t="shared" si="2"/>
        <v>0</v>
      </c>
      <c r="AB22" s="4">
        <f t="shared" si="2"/>
        <v>0</v>
      </c>
      <c r="AC22" s="4">
        <f t="shared" si="2"/>
        <v>0</v>
      </c>
      <c r="AD22" s="21">
        <f t="shared" si="5"/>
        <v>2.0766488413547233</v>
      </c>
      <c r="AE22" s="3"/>
      <c r="AF22" s="3"/>
      <c r="AG22" s="3"/>
      <c r="AH22" s="3"/>
      <c r="AI22" s="7"/>
    </row>
    <row r="23" spans="1:35" x14ac:dyDescent="0.35">
      <c r="A23" s="2">
        <f t="shared" si="3"/>
        <v>5.2513368983957207</v>
      </c>
      <c r="E23" s="8">
        <v>6</v>
      </c>
      <c r="F23" s="18" t="s">
        <v>23</v>
      </c>
      <c r="G23" s="4">
        <f t="shared" si="6"/>
        <v>1</v>
      </c>
      <c r="H23" s="60">
        <v>0</v>
      </c>
      <c r="I23" s="60">
        <v>20</v>
      </c>
      <c r="J23" s="60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4">
        <f t="shared" si="4"/>
        <v>20</v>
      </c>
      <c r="S23" s="10"/>
      <c r="T23" s="4">
        <f t="shared" si="2"/>
        <v>0</v>
      </c>
      <c r="U23" s="4">
        <f t="shared" si="2"/>
        <v>0.54901960784313719</v>
      </c>
      <c r="V23" s="4">
        <f t="shared" si="2"/>
        <v>0</v>
      </c>
      <c r="W23" s="4">
        <f t="shared" si="2"/>
        <v>0</v>
      </c>
      <c r="X23" s="4">
        <f t="shared" si="2"/>
        <v>0</v>
      </c>
      <c r="Y23" s="4">
        <f t="shared" si="2"/>
        <v>0</v>
      </c>
      <c r="Z23" s="4">
        <f t="shared" si="2"/>
        <v>0</v>
      </c>
      <c r="AA23" s="4">
        <f t="shared" si="2"/>
        <v>0</v>
      </c>
      <c r="AB23" s="4">
        <f t="shared" si="2"/>
        <v>0</v>
      </c>
      <c r="AC23" s="4">
        <f t="shared" si="2"/>
        <v>0</v>
      </c>
      <c r="AD23" s="21">
        <f t="shared" si="5"/>
        <v>0.54901960784313719</v>
      </c>
      <c r="AE23" s="3"/>
      <c r="AF23" s="3"/>
      <c r="AG23" s="3"/>
      <c r="AH23" s="3"/>
      <c r="AI23" s="7"/>
    </row>
    <row r="24" spans="1:35" x14ac:dyDescent="0.35">
      <c r="A24" s="2">
        <f t="shared" si="3"/>
        <v>5.2513368983957207</v>
      </c>
      <c r="B24">
        <f t="shared" ref="B24:B43" si="7">+B25+1</f>
        <v>21</v>
      </c>
      <c r="C24">
        <v>1</v>
      </c>
      <c r="E24" s="8">
        <v>7</v>
      </c>
      <c r="F24" s="18" t="s">
        <v>23</v>
      </c>
      <c r="G24" s="4">
        <v>1</v>
      </c>
      <c r="H24" s="60">
        <v>0</v>
      </c>
      <c r="I24" s="60">
        <v>0</v>
      </c>
      <c r="J24" s="60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4">
        <f t="shared" si="4"/>
        <v>0</v>
      </c>
      <c r="S24" s="10"/>
      <c r="T24" s="4">
        <f t="shared" si="2"/>
        <v>0</v>
      </c>
      <c r="U24" s="4">
        <f t="shared" si="2"/>
        <v>0</v>
      </c>
      <c r="V24" s="4">
        <f t="shared" si="2"/>
        <v>0</v>
      </c>
      <c r="W24" s="4">
        <f t="shared" si="2"/>
        <v>0</v>
      </c>
      <c r="X24" s="4">
        <f t="shared" si="2"/>
        <v>0</v>
      </c>
      <c r="Y24" s="4">
        <f t="shared" si="2"/>
        <v>0</v>
      </c>
      <c r="Z24" s="4">
        <f t="shared" si="2"/>
        <v>0</v>
      </c>
      <c r="AA24" s="4">
        <f t="shared" si="2"/>
        <v>0</v>
      </c>
      <c r="AB24" s="4">
        <f t="shared" si="2"/>
        <v>0</v>
      </c>
      <c r="AC24" s="4">
        <f t="shared" si="2"/>
        <v>0</v>
      </c>
      <c r="AD24" s="21">
        <f t="shared" si="5"/>
        <v>0</v>
      </c>
      <c r="AE24" s="3">
        <f>+((AD18*0.777)+(AD19*0.85)+(AD20*0.925)+(AD21)+(AD22*1.075)+(AD23*1.15)+(AD24*1.225))/7</f>
        <v>0.7121670486376368</v>
      </c>
      <c r="AF24" s="38">
        <f t="shared" ref="AF24:AF44" si="8">+($A24+(AE$24*$B24))/28</f>
        <v>0.72167303284950335</v>
      </c>
      <c r="AG24" s="3">
        <f t="shared" ref="AG24:AG87" si="9">+AE24/AF24</f>
        <v>0.98682785170129961</v>
      </c>
      <c r="AH24" s="3">
        <f>SUM(AD18:AD24)</f>
        <v>5.2513368983957207</v>
      </c>
      <c r="AI24" s="7" t="s">
        <v>25</v>
      </c>
    </row>
    <row r="25" spans="1:35" x14ac:dyDescent="0.35">
      <c r="A25" s="2">
        <f t="shared" si="3"/>
        <v>6.8498217468805693</v>
      </c>
      <c r="B25">
        <f t="shared" si="7"/>
        <v>20</v>
      </c>
      <c r="C25">
        <f>+C24+1</f>
        <v>2</v>
      </c>
      <c r="E25" s="8">
        <v>8</v>
      </c>
      <c r="F25" s="18" t="s">
        <v>19</v>
      </c>
      <c r="G25" s="4">
        <f>+G24+1</f>
        <v>2</v>
      </c>
      <c r="H25" s="60">
        <v>0</v>
      </c>
      <c r="I25" s="60">
        <v>0</v>
      </c>
      <c r="J25" s="60">
        <v>5</v>
      </c>
      <c r="K25" s="18">
        <v>20</v>
      </c>
      <c r="L25" s="18">
        <v>10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4">
        <f t="shared" si="4"/>
        <v>35</v>
      </c>
      <c r="S25" s="10"/>
      <c r="T25" s="4">
        <f t="shared" si="2"/>
        <v>0</v>
      </c>
      <c r="U25" s="4">
        <f t="shared" si="2"/>
        <v>0</v>
      </c>
      <c r="V25" s="4">
        <f t="shared" si="2"/>
        <v>0.16666666666666663</v>
      </c>
      <c r="W25" s="4">
        <f t="shared" si="2"/>
        <v>0.8484848484848484</v>
      </c>
      <c r="X25" s="4">
        <f t="shared" si="2"/>
        <v>0.58333333333333326</v>
      </c>
      <c r="Y25" s="4">
        <f t="shared" si="2"/>
        <v>0</v>
      </c>
      <c r="Z25" s="4">
        <f t="shared" si="2"/>
        <v>0</v>
      </c>
      <c r="AA25" s="4">
        <f t="shared" si="2"/>
        <v>0</v>
      </c>
      <c r="AB25" s="4">
        <f t="shared" si="2"/>
        <v>0</v>
      </c>
      <c r="AC25" s="4">
        <f t="shared" si="2"/>
        <v>0</v>
      </c>
      <c r="AD25" s="21">
        <f t="shared" si="5"/>
        <v>1.5984848484848484</v>
      </c>
      <c r="AE25" s="3">
        <f t="shared" ref="AE25:AE88" si="10">+((AD19*0.777)+(AD20*0.85)+(AD21*0.925)+(AD22)+(AD23*1.075)+(AD24*1.15)+(AD25*1.225))/7</f>
        <v>0.72737936083524313</v>
      </c>
      <c r="AF25" s="38">
        <f t="shared" si="8"/>
        <v>0.75332723998690376</v>
      </c>
      <c r="AG25" s="3">
        <f t="shared" si="9"/>
        <v>0.96555563402683842</v>
      </c>
      <c r="AH25" s="3"/>
      <c r="AI25" s="7"/>
    </row>
    <row r="26" spans="1:35" x14ac:dyDescent="0.35">
      <c r="A26" s="2">
        <f t="shared" si="3"/>
        <v>6.8498217468805693</v>
      </c>
      <c r="B26">
        <f t="shared" si="7"/>
        <v>19</v>
      </c>
      <c r="C26">
        <f t="shared" ref="C26:C89" si="11">+C25+1</f>
        <v>3</v>
      </c>
      <c r="E26" s="8">
        <v>9</v>
      </c>
      <c r="F26" s="18" t="s">
        <v>20</v>
      </c>
      <c r="G26" s="4">
        <f t="shared" ref="G26:G89" si="12">+G25+0</f>
        <v>2</v>
      </c>
      <c r="H26" s="60">
        <v>0</v>
      </c>
      <c r="I26" s="60">
        <v>0</v>
      </c>
      <c r="J26" s="60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4">
        <f t="shared" si="4"/>
        <v>0</v>
      </c>
      <c r="S26" s="10"/>
      <c r="T26" s="4">
        <f t="shared" si="2"/>
        <v>0</v>
      </c>
      <c r="U26" s="4">
        <f t="shared" si="2"/>
        <v>0</v>
      </c>
      <c r="V26" s="4">
        <f t="shared" si="2"/>
        <v>0</v>
      </c>
      <c r="W26" s="4">
        <f t="shared" si="2"/>
        <v>0</v>
      </c>
      <c r="X26" s="4">
        <f t="shared" si="2"/>
        <v>0</v>
      </c>
      <c r="Y26" s="4">
        <f t="shared" si="2"/>
        <v>0</v>
      </c>
      <c r="Z26" s="4">
        <f t="shared" si="2"/>
        <v>0</v>
      </c>
      <c r="AA26" s="4">
        <f t="shared" si="2"/>
        <v>0</v>
      </c>
      <c r="AB26" s="4">
        <f t="shared" si="2"/>
        <v>0</v>
      </c>
      <c r="AC26" s="4">
        <f t="shared" si="2"/>
        <v>0</v>
      </c>
      <c r="AD26" s="21">
        <f t="shared" si="5"/>
        <v>0</v>
      </c>
      <c r="AE26" s="3">
        <f t="shared" si="10"/>
        <v>0.67639508530684989</v>
      </c>
      <c r="AF26" s="38">
        <f t="shared" si="8"/>
        <v>0.7278927025355596</v>
      </c>
      <c r="AG26" s="3">
        <f t="shared" si="9"/>
        <v>0.9292510873521308</v>
      </c>
      <c r="AH26" s="3"/>
      <c r="AI26" s="7"/>
    </row>
    <row r="27" spans="1:35" x14ac:dyDescent="0.35">
      <c r="A27" s="2">
        <f t="shared" si="3"/>
        <v>7.8498217468805693</v>
      </c>
      <c r="B27">
        <f t="shared" si="7"/>
        <v>18</v>
      </c>
      <c r="C27">
        <f t="shared" si="11"/>
        <v>4</v>
      </c>
      <c r="E27" s="8">
        <v>10</v>
      </c>
      <c r="F27" s="18" t="s">
        <v>21</v>
      </c>
      <c r="G27" s="4">
        <f t="shared" si="12"/>
        <v>2</v>
      </c>
      <c r="H27" s="60">
        <v>0</v>
      </c>
      <c r="I27" s="60">
        <v>0</v>
      </c>
      <c r="J27" s="60">
        <v>30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4">
        <f t="shared" si="4"/>
        <v>30</v>
      </c>
      <c r="S27" s="10"/>
      <c r="T27" s="4">
        <f t="shared" si="2"/>
        <v>0</v>
      </c>
      <c r="U27" s="4">
        <f t="shared" si="2"/>
        <v>0</v>
      </c>
      <c r="V27" s="4">
        <f t="shared" si="2"/>
        <v>0.99999999999999978</v>
      </c>
      <c r="W27" s="4">
        <f t="shared" si="2"/>
        <v>0</v>
      </c>
      <c r="X27" s="4">
        <f t="shared" si="2"/>
        <v>0</v>
      </c>
      <c r="Y27" s="4">
        <f t="shared" si="2"/>
        <v>0</v>
      </c>
      <c r="Z27" s="4">
        <f t="shared" si="2"/>
        <v>0</v>
      </c>
      <c r="AA27" s="4">
        <f t="shared" si="2"/>
        <v>0</v>
      </c>
      <c r="AB27" s="4">
        <f t="shared" si="2"/>
        <v>0</v>
      </c>
      <c r="AC27" s="4">
        <f t="shared" si="2"/>
        <v>0</v>
      </c>
      <c r="AD27" s="21">
        <f t="shared" si="5"/>
        <v>0.99999999999999978</v>
      </c>
      <c r="AE27" s="3">
        <f t="shared" si="10"/>
        <v>0.74519512350394701</v>
      </c>
      <c r="AF27" s="38">
        <f t="shared" si="8"/>
        <v>0.73817245079850113</v>
      </c>
      <c r="AG27" s="3">
        <f t="shared" si="9"/>
        <v>1.0095135936024831</v>
      </c>
      <c r="AH27" s="3"/>
      <c r="AI27" s="7"/>
    </row>
    <row r="28" spans="1:35" x14ac:dyDescent="0.35">
      <c r="A28" s="2">
        <f t="shared" si="3"/>
        <v>7.8498217468805693</v>
      </c>
      <c r="B28">
        <f t="shared" si="7"/>
        <v>17</v>
      </c>
      <c r="C28">
        <f t="shared" si="11"/>
        <v>5</v>
      </c>
      <c r="E28" s="8">
        <v>11</v>
      </c>
      <c r="F28" s="18" t="s">
        <v>20</v>
      </c>
      <c r="G28" s="4">
        <f t="shared" si="12"/>
        <v>2</v>
      </c>
      <c r="H28" s="60">
        <v>0</v>
      </c>
      <c r="I28" s="60">
        <v>0</v>
      </c>
      <c r="J28" s="60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4">
        <f t="shared" si="4"/>
        <v>0</v>
      </c>
      <c r="S28" s="10"/>
      <c r="T28" s="4">
        <f t="shared" si="2"/>
        <v>0</v>
      </c>
      <c r="U28" s="4">
        <f t="shared" si="2"/>
        <v>0</v>
      </c>
      <c r="V28" s="4">
        <f t="shared" si="2"/>
        <v>0</v>
      </c>
      <c r="W28" s="4">
        <f t="shared" si="2"/>
        <v>0</v>
      </c>
      <c r="X28" s="4">
        <f t="shared" si="2"/>
        <v>0</v>
      </c>
      <c r="Y28" s="4">
        <f t="shared" si="2"/>
        <v>0</v>
      </c>
      <c r="Z28" s="4">
        <f t="shared" si="2"/>
        <v>0</v>
      </c>
      <c r="AA28" s="4">
        <f t="shared" si="2"/>
        <v>0</v>
      </c>
      <c r="AB28" s="4">
        <f t="shared" si="2"/>
        <v>0</v>
      </c>
      <c r="AC28" s="4">
        <f t="shared" si="2"/>
        <v>0</v>
      </c>
      <c r="AD28" s="21">
        <f t="shared" si="5"/>
        <v>0</v>
      </c>
      <c r="AE28" s="3">
        <f t="shared" si="10"/>
        <v>0.68981538069773352</v>
      </c>
      <c r="AF28" s="38">
        <f t="shared" si="8"/>
        <v>0.71273791334715697</v>
      </c>
      <c r="AG28" s="3">
        <f t="shared" si="9"/>
        <v>0.96783876342178188</v>
      </c>
      <c r="AH28" s="3"/>
      <c r="AI28" s="7"/>
    </row>
    <row r="29" spans="1:35" x14ac:dyDescent="0.35">
      <c r="A29" s="2">
        <f t="shared" si="3"/>
        <v>10.031639928698752</v>
      </c>
      <c r="B29">
        <f t="shared" si="7"/>
        <v>16</v>
      </c>
      <c r="C29">
        <f t="shared" si="11"/>
        <v>6</v>
      </c>
      <c r="E29" s="8">
        <v>12</v>
      </c>
      <c r="F29" s="18" t="s">
        <v>22</v>
      </c>
      <c r="G29" s="4">
        <f t="shared" si="12"/>
        <v>2</v>
      </c>
      <c r="H29" s="60">
        <v>0</v>
      </c>
      <c r="I29" s="60">
        <v>0</v>
      </c>
      <c r="J29" s="60">
        <v>5</v>
      </c>
      <c r="K29" s="18">
        <v>20</v>
      </c>
      <c r="L29" s="18">
        <v>20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4">
        <f t="shared" si="4"/>
        <v>45</v>
      </c>
      <c r="S29" s="10"/>
      <c r="T29" s="4">
        <f t="shared" si="2"/>
        <v>0</v>
      </c>
      <c r="U29" s="4">
        <f t="shared" si="2"/>
        <v>0</v>
      </c>
      <c r="V29" s="4">
        <f t="shared" si="2"/>
        <v>0.16666666666666663</v>
      </c>
      <c r="W29" s="4">
        <f t="shared" si="2"/>
        <v>0.8484848484848484</v>
      </c>
      <c r="X29" s="4">
        <f t="shared" si="2"/>
        <v>1.1666666666666665</v>
      </c>
      <c r="Y29" s="4">
        <f t="shared" si="2"/>
        <v>0</v>
      </c>
      <c r="Z29" s="4">
        <f t="shared" si="2"/>
        <v>0</v>
      </c>
      <c r="AA29" s="4">
        <f t="shared" si="2"/>
        <v>0</v>
      </c>
      <c r="AB29" s="4">
        <f t="shared" si="2"/>
        <v>0</v>
      </c>
      <c r="AC29" s="4">
        <f t="shared" si="2"/>
        <v>0</v>
      </c>
      <c r="AD29" s="21">
        <f t="shared" si="5"/>
        <v>2.1818181818181817</v>
      </c>
      <c r="AE29" s="3">
        <f t="shared" si="10"/>
        <v>0.8075591418385536</v>
      </c>
      <c r="AF29" s="38">
        <f t="shared" si="8"/>
        <v>0.76522545381789076</v>
      </c>
      <c r="AG29" s="3">
        <f t="shared" si="9"/>
        <v>1.0553218503245678</v>
      </c>
      <c r="AH29" s="3"/>
      <c r="AI29" s="7"/>
    </row>
    <row r="30" spans="1:35" x14ac:dyDescent="0.35">
      <c r="A30" s="2">
        <f t="shared" si="3"/>
        <v>11.031639928698752</v>
      </c>
      <c r="B30">
        <f t="shared" si="7"/>
        <v>15</v>
      </c>
      <c r="C30">
        <f t="shared" si="11"/>
        <v>7</v>
      </c>
      <c r="E30" s="8">
        <v>13</v>
      </c>
      <c r="F30" s="18" t="s">
        <v>23</v>
      </c>
      <c r="G30" s="4">
        <f t="shared" si="12"/>
        <v>2</v>
      </c>
      <c r="H30" s="60">
        <v>0</v>
      </c>
      <c r="I30" s="60">
        <v>0</v>
      </c>
      <c r="J30" s="60">
        <v>30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4">
        <f t="shared" si="4"/>
        <v>30</v>
      </c>
      <c r="S30" s="10"/>
      <c r="T30" s="4">
        <f t="shared" si="2"/>
        <v>0</v>
      </c>
      <c r="U30" s="4">
        <f t="shared" si="2"/>
        <v>0</v>
      </c>
      <c r="V30" s="4">
        <f t="shared" si="2"/>
        <v>0.99999999999999978</v>
      </c>
      <c r="W30" s="4">
        <f t="shared" si="2"/>
        <v>0</v>
      </c>
      <c r="X30" s="4">
        <f t="shared" si="2"/>
        <v>0</v>
      </c>
      <c r="Y30" s="4">
        <f t="shared" si="2"/>
        <v>0</v>
      </c>
      <c r="Z30" s="4">
        <f t="shared" si="2"/>
        <v>0</v>
      </c>
      <c r="AA30" s="4">
        <f t="shared" si="2"/>
        <v>0</v>
      </c>
      <c r="AB30" s="4">
        <f t="shared" si="2"/>
        <v>0</v>
      </c>
      <c r="AC30" s="4">
        <f t="shared" si="2"/>
        <v>0</v>
      </c>
      <c r="AD30" s="21">
        <f t="shared" si="5"/>
        <v>0.99999999999999978</v>
      </c>
      <c r="AE30" s="3">
        <f t="shared" si="10"/>
        <v>0.87040043290043279</v>
      </c>
      <c r="AF30" s="38">
        <f t="shared" si="8"/>
        <v>0.77550520208083229</v>
      </c>
      <c r="AG30" s="3">
        <f t="shared" si="9"/>
        <v>1.122365692151359</v>
      </c>
      <c r="AH30" s="3"/>
      <c r="AI30" s="7"/>
    </row>
    <row r="31" spans="1:35" x14ac:dyDescent="0.35">
      <c r="A31" s="2">
        <f t="shared" si="3"/>
        <v>11.031639928698752</v>
      </c>
      <c r="B31">
        <f t="shared" si="7"/>
        <v>14</v>
      </c>
      <c r="C31">
        <f t="shared" si="11"/>
        <v>8</v>
      </c>
      <c r="E31" s="8">
        <v>14</v>
      </c>
      <c r="F31" s="18" t="s">
        <v>23</v>
      </c>
      <c r="G31" s="4">
        <f t="shared" si="12"/>
        <v>2</v>
      </c>
      <c r="H31" s="60">
        <v>0</v>
      </c>
      <c r="I31" s="60">
        <v>0</v>
      </c>
      <c r="J31" s="60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4">
        <f t="shared" si="4"/>
        <v>0</v>
      </c>
      <c r="S31" s="10"/>
      <c r="T31" s="4">
        <f t="shared" si="2"/>
        <v>0</v>
      </c>
      <c r="U31" s="4">
        <f t="shared" si="2"/>
        <v>0</v>
      </c>
      <c r="V31" s="4">
        <f t="shared" si="2"/>
        <v>0</v>
      </c>
      <c r="W31" s="4">
        <f t="shared" si="2"/>
        <v>0</v>
      </c>
      <c r="X31" s="4">
        <f t="shared" si="2"/>
        <v>0</v>
      </c>
      <c r="Y31" s="4">
        <f t="shared" si="2"/>
        <v>0</v>
      </c>
      <c r="Z31" s="4">
        <f t="shared" si="2"/>
        <v>0</v>
      </c>
      <c r="AA31" s="4">
        <f t="shared" si="2"/>
        <v>0</v>
      </c>
      <c r="AB31" s="4">
        <f t="shared" si="2"/>
        <v>0</v>
      </c>
      <c r="AC31" s="4">
        <f t="shared" si="2"/>
        <v>0</v>
      </c>
      <c r="AD31" s="21">
        <f t="shared" si="5"/>
        <v>0</v>
      </c>
      <c r="AE31" s="3">
        <f t="shared" si="10"/>
        <v>0.80892532467532452</v>
      </c>
      <c r="AF31" s="38">
        <f t="shared" si="8"/>
        <v>0.75007066462948813</v>
      </c>
      <c r="AG31" s="3">
        <f t="shared" si="9"/>
        <v>1.0784654870816854</v>
      </c>
      <c r="AH31" s="3">
        <f>SUM(AD25:AD31)</f>
        <v>5.7803030303030294</v>
      </c>
      <c r="AI31" s="7">
        <f>+AH31/AH24</f>
        <v>1.1007298031228785</v>
      </c>
    </row>
    <row r="32" spans="1:35" x14ac:dyDescent="0.35">
      <c r="A32" s="2">
        <f t="shared" si="3"/>
        <v>13.293003565062389</v>
      </c>
      <c r="B32">
        <f t="shared" si="7"/>
        <v>13</v>
      </c>
      <c r="C32">
        <f t="shared" si="11"/>
        <v>9</v>
      </c>
      <c r="E32" s="8">
        <v>15</v>
      </c>
      <c r="F32" s="18" t="s">
        <v>19</v>
      </c>
      <c r="G32" s="4">
        <f>+G31+1</f>
        <v>3</v>
      </c>
      <c r="H32" s="60">
        <v>0</v>
      </c>
      <c r="I32" s="60">
        <v>0</v>
      </c>
      <c r="J32" s="60">
        <v>5</v>
      </c>
      <c r="K32" s="18">
        <v>15</v>
      </c>
      <c r="L32" s="18">
        <v>25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4">
        <f t="shared" si="4"/>
        <v>45</v>
      </c>
      <c r="S32" s="10"/>
      <c r="T32" s="4">
        <f t="shared" si="2"/>
        <v>0</v>
      </c>
      <c r="U32" s="4">
        <f t="shared" si="2"/>
        <v>0</v>
      </c>
      <c r="V32" s="4">
        <f t="shared" si="2"/>
        <v>0.16666666666666663</v>
      </c>
      <c r="W32" s="4">
        <f t="shared" si="2"/>
        <v>0.63636363636363624</v>
      </c>
      <c r="X32" s="4">
        <f t="shared" si="2"/>
        <v>1.4583333333333333</v>
      </c>
      <c r="Y32" s="4">
        <f t="shared" si="2"/>
        <v>0</v>
      </c>
      <c r="Z32" s="4">
        <f t="shared" si="2"/>
        <v>0</v>
      </c>
      <c r="AA32" s="4">
        <f t="shared" si="2"/>
        <v>0</v>
      </c>
      <c r="AB32" s="4">
        <f t="shared" si="2"/>
        <v>0</v>
      </c>
      <c r="AC32" s="4">
        <f t="shared" si="2"/>
        <v>0</v>
      </c>
      <c r="AD32" s="21">
        <f t="shared" si="5"/>
        <v>2.2613636363636362</v>
      </c>
      <c r="AE32" s="3">
        <f t="shared" si="10"/>
        <v>0.98242694805194775</v>
      </c>
      <c r="AF32" s="38">
        <f t="shared" si="8"/>
        <v>0.80539911419113097</v>
      </c>
      <c r="AG32" s="3">
        <f t="shared" si="9"/>
        <v>1.2198013764127458</v>
      </c>
      <c r="AH32" s="3"/>
      <c r="AI32" s="7"/>
    </row>
    <row r="33" spans="1:35" x14ac:dyDescent="0.35">
      <c r="A33" s="2">
        <f t="shared" si="3"/>
        <v>13.293003565062389</v>
      </c>
      <c r="B33">
        <f t="shared" si="7"/>
        <v>12</v>
      </c>
      <c r="C33">
        <f t="shared" si="11"/>
        <v>10</v>
      </c>
      <c r="E33" s="8">
        <v>16</v>
      </c>
      <c r="F33" s="18" t="s">
        <v>20</v>
      </c>
      <c r="G33" s="4">
        <f t="shared" si="12"/>
        <v>3</v>
      </c>
      <c r="H33" s="60">
        <v>0</v>
      </c>
      <c r="I33" s="60">
        <v>0</v>
      </c>
      <c r="J33" s="60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4">
        <f t="shared" si="4"/>
        <v>0</v>
      </c>
      <c r="S33" s="10"/>
      <c r="T33" s="4">
        <f t="shared" si="2"/>
        <v>0</v>
      </c>
      <c r="U33" s="4">
        <f t="shared" si="2"/>
        <v>0</v>
      </c>
      <c r="V33" s="4">
        <f t="shared" si="2"/>
        <v>0</v>
      </c>
      <c r="W33" s="4">
        <f t="shared" si="2"/>
        <v>0</v>
      </c>
      <c r="X33" s="4">
        <f t="shared" si="2"/>
        <v>0</v>
      </c>
      <c r="Y33" s="4">
        <f t="shared" si="2"/>
        <v>0</v>
      </c>
      <c r="Z33" s="4">
        <f t="shared" si="2"/>
        <v>0</v>
      </c>
      <c r="AA33" s="4">
        <f t="shared" si="2"/>
        <v>0</v>
      </c>
      <c r="AB33" s="4">
        <f t="shared" si="2"/>
        <v>0</v>
      </c>
      <c r="AC33" s="4">
        <f t="shared" si="2"/>
        <v>0</v>
      </c>
      <c r="AD33" s="21">
        <f t="shared" si="5"/>
        <v>0</v>
      </c>
      <c r="AE33" s="3">
        <f t="shared" si="10"/>
        <v>0.91367857142857134</v>
      </c>
      <c r="AF33" s="38">
        <f t="shared" si="8"/>
        <v>0.77996457673978681</v>
      </c>
      <c r="AG33" s="3">
        <f t="shared" si="9"/>
        <v>1.1714359839875066</v>
      </c>
      <c r="AH33" s="3"/>
      <c r="AI33" s="7"/>
    </row>
    <row r="34" spans="1:35" x14ac:dyDescent="0.35">
      <c r="A34" s="2">
        <f t="shared" si="3"/>
        <v>14.217245989304812</v>
      </c>
      <c r="B34">
        <f t="shared" si="7"/>
        <v>11</v>
      </c>
      <c r="C34">
        <f t="shared" si="11"/>
        <v>11</v>
      </c>
      <c r="E34" s="8">
        <v>17</v>
      </c>
      <c r="F34" s="18" t="s">
        <v>21</v>
      </c>
      <c r="G34" s="4">
        <f t="shared" si="12"/>
        <v>3</v>
      </c>
      <c r="H34" s="60">
        <v>0</v>
      </c>
      <c r="I34" s="60">
        <v>0</v>
      </c>
      <c r="J34" s="60">
        <v>15</v>
      </c>
      <c r="K34" s="18">
        <v>10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4">
        <f t="shared" si="4"/>
        <v>25</v>
      </c>
      <c r="S34" s="10"/>
      <c r="T34" s="4">
        <f t="shared" si="2"/>
        <v>0</v>
      </c>
      <c r="U34" s="4">
        <f t="shared" si="2"/>
        <v>0</v>
      </c>
      <c r="V34" s="4">
        <f t="shared" si="2"/>
        <v>0.49999999999999989</v>
      </c>
      <c r="W34" s="4">
        <f t="shared" si="2"/>
        <v>0.4242424242424242</v>
      </c>
      <c r="X34" s="4">
        <f t="shared" si="2"/>
        <v>0</v>
      </c>
      <c r="Y34" s="4">
        <f t="shared" si="2"/>
        <v>0</v>
      </c>
      <c r="Z34" s="4">
        <f t="shared" si="2"/>
        <v>0</v>
      </c>
      <c r="AA34" s="4">
        <f t="shared" si="2"/>
        <v>0</v>
      </c>
      <c r="AB34" s="4">
        <f t="shared" si="2"/>
        <v>0</v>
      </c>
      <c r="AC34" s="4">
        <f t="shared" si="2"/>
        <v>0</v>
      </c>
      <c r="AD34" s="21">
        <f t="shared" si="5"/>
        <v>0.92424242424242409</v>
      </c>
      <c r="AE34" s="3">
        <f t="shared" si="10"/>
        <v>0.90610119047619031</v>
      </c>
      <c r="AF34" s="38">
        <f t="shared" si="8"/>
        <v>0.78753869729710058</v>
      </c>
      <c r="AG34" s="3">
        <f t="shared" si="9"/>
        <v>1.1505481490446199</v>
      </c>
      <c r="AH34" s="3"/>
      <c r="AI34" s="7"/>
    </row>
    <row r="35" spans="1:35" x14ac:dyDescent="0.35">
      <c r="A35" s="2">
        <f t="shared" si="3"/>
        <v>14.217245989304812</v>
      </c>
      <c r="B35">
        <f t="shared" si="7"/>
        <v>10</v>
      </c>
      <c r="C35">
        <f t="shared" si="11"/>
        <v>12</v>
      </c>
      <c r="E35" s="8">
        <v>18</v>
      </c>
      <c r="F35" s="18" t="s">
        <v>20</v>
      </c>
      <c r="G35" s="4">
        <f t="shared" si="12"/>
        <v>3</v>
      </c>
      <c r="H35" s="60">
        <v>0</v>
      </c>
      <c r="I35" s="60">
        <v>0</v>
      </c>
      <c r="J35" s="60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4">
        <f t="shared" si="4"/>
        <v>0</v>
      </c>
      <c r="S35" s="10"/>
      <c r="T35" s="4">
        <f t="shared" si="2"/>
        <v>0</v>
      </c>
      <c r="U35" s="4">
        <f t="shared" si="2"/>
        <v>0</v>
      </c>
      <c r="V35" s="4">
        <f t="shared" si="2"/>
        <v>0</v>
      </c>
      <c r="W35" s="4">
        <f t="shared" si="2"/>
        <v>0</v>
      </c>
      <c r="X35" s="4">
        <f t="shared" si="2"/>
        <v>0</v>
      </c>
      <c r="Y35" s="4">
        <f t="shared" si="2"/>
        <v>0</v>
      </c>
      <c r="Z35" s="4">
        <f t="shared" si="2"/>
        <v>0</v>
      </c>
      <c r="AA35" s="4">
        <f t="shared" si="2"/>
        <v>0</v>
      </c>
      <c r="AB35" s="4">
        <f t="shared" si="2"/>
        <v>0</v>
      </c>
      <c r="AC35" s="4">
        <f t="shared" si="2"/>
        <v>0</v>
      </c>
      <c r="AD35" s="21">
        <f t="shared" si="5"/>
        <v>0</v>
      </c>
      <c r="AE35" s="3">
        <f t="shared" si="10"/>
        <v>0.8385021645021643</v>
      </c>
      <c r="AF35" s="38">
        <f t="shared" si="8"/>
        <v>0.76210415984575641</v>
      </c>
      <c r="AG35" s="3">
        <f t="shared" si="9"/>
        <v>1.100246145713035</v>
      </c>
      <c r="AH35" s="3"/>
      <c r="AI35" s="7"/>
    </row>
    <row r="36" spans="1:35" x14ac:dyDescent="0.35">
      <c r="A36" s="2">
        <f t="shared" si="3"/>
        <v>16.478609625668447</v>
      </c>
      <c r="B36">
        <f t="shared" si="7"/>
        <v>9</v>
      </c>
      <c r="C36">
        <f t="shared" si="11"/>
        <v>13</v>
      </c>
      <c r="E36" s="8">
        <v>19</v>
      </c>
      <c r="F36" s="18" t="s">
        <v>22</v>
      </c>
      <c r="G36" s="4">
        <f t="shared" si="12"/>
        <v>3</v>
      </c>
      <c r="H36" s="60">
        <v>0</v>
      </c>
      <c r="I36" s="60">
        <v>0</v>
      </c>
      <c r="J36" s="60">
        <v>5</v>
      </c>
      <c r="K36" s="18">
        <v>15</v>
      </c>
      <c r="L36" s="18">
        <v>25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4">
        <f t="shared" si="4"/>
        <v>45</v>
      </c>
      <c r="S36" s="10"/>
      <c r="T36" s="4">
        <f t="shared" si="2"/>
        <v>0</v>
      </c>
      <c r="U36" s="4">
        <f t="shared" si="2"/>
        <v>0</v>
      </c>
      <c r="V36" s="4">
        <f t="shared" si="2"/>
        <v>0.16666666666666663</v>
      </c>
      <c r="W36" s="4">
        <f t="shared" si="2"/>
        <v>0.63636363636363624</v>
      </c>
      <c r="X36" s="4">
        <f t="shared" si="2"/>
        <v>1.4583333333333333</v>
      </c>
      <c r="Y36" s="4">
        <f t="shared" si="2"/>
        <v>0</v>
      </c>
      <c r="Z36" s="4">
        <f t="shared" si="2"/>
        <v>0</v>
      </c>
      <c r="AA36" s="4">
        <f t="shared" si="2"/>
        <v>0</v>
      </c>
      <c r="AB36" s="4">
        <f t="shared" si="2"/>
        <v>0</v>
      </c>
      <c r="AC36" s="4">
        <f t="shared" si="2"/>
        <v>0</v>
      </c>
      <c r="AD36" s="21">
        <f t="shared" si="5"/>
        <v>2.2613636363636362</v>
      </c>
      <c r="AE36" s="3">
        <f t="shared" si="10"/>
        <v>0.94749891774891759</v>
      </c>
      <c r="AF36" s="38">
        <f t="shared" si="8"/>
        <v>0.81743260940739926</v>
      </c>
      <c r="AG36" s="3">
        <f t="shared" si="9"/>
        <v>1.1591156345424125</v>
      </c>
      <c r="AH36" s="3"/>
      <c r="AI36" s="7"/>
    </row>
    <row r="37" spans="1:35" x14ac:dyDescent="0.35">
      <c r="A37" s="2">
        <f t="shared" si="3"/>
        <v>17.311942959001779</v>
      </c>
      <c r="B37">
        <f t="shared" si="7"/>
        <v>8</v>
      </c>
      <c r="C37">
        <f t="shared" si="11"/>
        <v>14</v>
      </c>
      <c r="E37" s="8">
        <v>20</v>
      </c>
      <c r="F37" s="18" t="s">
        <v>23</v>
      </c>
      <c r="G37" s="4">
        <f t="shared" si="12"/>
        <v>3</v>
      </c>
      <c r="H37" s="60">
        <v>0</v>
      </c>
      <c r="I37" s="60">
        <v>0</v>
      </c>
      <c r="J37" s="60">
        <v>25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4">
        <f t="shared" si="4"/>
        <v>25</v>
      </c>
      <c r="S37" s="10"/>
      <c r="T37" s="4">
        <f t="shared" si="2"/>
        <v>0</v>
      </c>
      <c r="U37" s="4">
        <f t="shared" si="2"/>
        <v>0</v>
      </c>
      <c r="V37" s="4">
        <f t="shared" si="2"/>
        <v>0.83333333333333315</v>
      </c>
      <c r="W37" s="4">
        <f t="shared" si="2"/>
        <v>0</v>
      </c>
      <c r="X37" s="4">
        <f t="shared" si="2"/>
        <v>0</v>
      </c>
      <c r="Y37" s="4">
        <f t="shared" si="2"/>
        <v>0</v>
      </c>
      <c r="Z37" s="4">
        <f t="shared" si="2"/>
        <v>0</v>
      </c>
      <c r="AA37" s="4">
        <f t="shared" si="2"/>
        <v>0</v>
      </c>
      <c r="AB37" s="4">
        <f t="shared" si="2"/>
        <v>0</v>
      </c>
      <c r="AC37" s="4">
        <f t="shared" si="2"/>
        <v>0</v>
      </c>
      <c r="AD37" s="21">
        <f t="shared" si="5"/>
        <v>0.83333333333333315</v>
      </c>
      <c r="AE37" s="3">
        <f t="shared" si="10"/>
        <v>0.92397186147186117</v>
      </c>
      <c r="AF37" s="38">
        <f t="shared" si="8"/>
        <v>0.82175997671795975</v>
      </c>
      <c r="AG37" s="3">
        <f t="shared" si="9"/>
        <v>1.1243816779227034</v>
      </c>
      <c r="AH37" s="3"/>
      <c r="AI37" s="7"/>
    </row>
    <row r="38" spans="1:35" x14ac:dyDescent="0.35">
      <c r="A38" s="2">
        <f t="shared" si="3"/>
        <v>17.311942959001779</v>
      </c>
      <c r="B38">
        <f t="shared" si="7"/>
        <v>7</v>
      </c>
      <c r="C38">
        <f t="shared" si="11"/>
        <v>15</v>
      </c>
      <c r="E38" s="8">
        <v>21</v>
      </c>
      <c r="F38" s="18" t="s">
        <v>23</v>
      </c>
      <c r="G38" s="4">
        <f t="shared" si="12"/>
        <v>3</v>
      </c>
      <c r="H38" s="60">
        <v>0</v>
      </c>
      <c r="I38" s="60">
        <v>0</v>
      </c>
      <c r="J38" s="60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4">
        <f t="shared" si="4"/>
        <v>0</v>
      </c>
      <c r="S38" s="10"/>
      <c r="T38" s="4">
        <f t="shared" si="2"/>
        <v>0</v>
      </c>
      <c r="U38" s="4">
        <f t="shared" si="2"/>
        <v>0</v>
      </c>
      <c r="V38" s="4">
        <f t="shared" si="2"/>
        <v>0</v>
      </c>
      <c r="W38" s="4">
        <f t="shared" si="2"/>
        <v>0</v>
      </c>
      <c r="X38" s="4">
        <f t="shared" si="2"/>
        <v>0</v>
      </c>
      <c r="Y38" s="4">
        <f t="shared" si="2"/>
        <v>0</v>
      </c>
      <c r="Z38" s="4">
        <f t="shared" si="2"/>
        <v>0</v>
      </c>
      <c r="AA38" s="4">
        <f t="shared" si="2"/>
        <v>0</v>
      </c>
      <c r="AB38" s="4">
        <f t="shared" si="2"/>
        <v>0</v>
      </c>
      <c r="AC38" s="4">
        <f t="shared" si="2"/>
        <v>0</v>
      </c>
      <c r="AD38" s="21">
        <f t="shared" si="5"/>
        <v>0</v>
      </c>
      <c r="AE38" s="3">
        <f t="shared" si="10"/>
        <v>0.85732900432900416</v>
      </c>
      <c r="AF38" s="38">
        <f t="shared" si="8"/>
        <v>0.79632543926661559</v>
      </c>
      <c r="AG38" s="3">
        <f t="shared" si="9"/>
        <v>1.0766063245682198</v>
      </c>
      <c r="AH38" s="3">
        <f>SUM(AD32:AD38)</f>
        <v>6.2803030303030303</v>
      </c>
      <c r="AI38" s="7">
        <f>+AH38/AH31</f>
        <v>1.086500655307995</v>
      </c>
    </row>
    <row r="39" spans="1:35" x14ac:dyDescent="0.35">
      <c r="A39" s="2">
        <f t="shared" si="3"/>
        <v>19.652852049910869</v>
      </c>
      <c r="B39">
        <f t="shared" si="7"/>
        <v>6</v>
      </c>
      <c r="C39">
        <f t="shared" si="11"/>
        <v>16</v>
      </c>
      <c r="E39" s="8">
        <v>22</v>
      </c>
      <c r="F39" s="18" t="s">
        <v>19</v>
      </c>
      <c r="G39" s="4">
        <f>+G38+1</f>
        <v>4</v>
      </c>
      <c r="H39" s="60">
        <v>0</v>
      </c>
      <c r="I39" s="60">
        <v>0</v>
      </c>
      <c r="J39" s="60">
        <v>5</v>
      </c>
      <c r="K39" s="18">
        <v>10</v>
      </c>
      <c r="L39" s="18">
        <v>30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4">
        <f t="shared" si="4"/>
        <v>45</v>
      </c>
      <c r="S39" s="10"/>
      <c r="T39" s="4">
        <f t="shared" si="2"/>
        <v>0</v>
      </c>
      <c r="U39" s="4">
        <f t="shared" si="2"/>
        <v>0</v>
      </c>
      <c r="V39" s="4">
        <f t="shared" si="2"/>
        <v>0.16666666666666663</v>
      </c>
      <c r="W39" s="4">
        <f t="shared" si="2"/>
        <v>0.4242424242424242</v>
      </c>
      <c r="X39" s="4">
        <f t="shared" si="2"/>
        <v>1.7499999999999998</v>
      </c>
      <c r="Y39" s="4">
        <f t="shared" si="2"/>
        <v>0</v>
      </c>
      <c r="Z39" s="4">
        <f t="shared" si="2"/>
        <v>0</v>
      </c>
      <c r="AA39" s="4">
        <f t="shared" si="2"/>
        <v>0</v>
      </c>
      <c r="AB39" s="4">
        <f t="shared" si="2"/>
        <v>0</v>
      </c>
      <c r="AC39" s="4">
        <f t="shared" si="2"/>
        <v>0</v>
      </c>
      <c r="AD39" s="21">
        <f t="shared" si="5"/>
        <v>2.3409090909090908</v>
      </c>
      <c r="AE39" s="3">
        <f t="shared" si="10"/>
        <v>0.97291666666666665</v>
      </c>
      <c r="AF39" s="38">
        <f t="shared" si="8"/>
        <v>0.85449479791916738</v>
      </c>
      <c r="AG39" s="3">
        <f t="shared" si="9"/>
        <v>1.1385869978797714</v>
      </c>
      <c r="AH39" s="3"/>
      <c r="AI39" s="7"/>
    </row>
    <row r="40" spans="1:35" x14ac:dyDescent="0.35">
      <c r="A40" s="2">
        <f t="shared" si="3"/>
        <v>19.652852049910869</v>
      </c>
      <c r="B40">
        <f t="shared" si="7"/>
        <v>5</v>
      </c>
      <c r="C40">
        <f t="shared" si="11"/>
        <v>17</v>
      </c>
      <c r="E40" s="8">
        <v>23</v>
      </c>
      <c r="F40" s="18" t="s">
        <v>20</v>
      </c>
      <c r="G40" s="4">
        <f t="shared" si="12"/>
        <v>4</v>
      </c>
      <c r="H40" s="60">
        <v>0</v>
      </c>
      <c r="I40" s="60">
        <v>0</v>
      </c>
      <c r="J40" s="60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4">
        <f t="shared" si="4"/>
        <v>0</v>
      </c>
      <c r="S40" s="10"/>
      <c r="T40" s="4">
        <f t="shared" si="2"/>
        <v>0</v>
      </c>
      <c r="U40" s="4">
        <f t="shared" si="2"/>
        <v>0</v>
      </c>
      <c r="V40" s="4">
        <f t="shared" si="2"/>
        <v>0</v>
      </c>
      <c r="W40" s="4">
        <f t="shared" si="2"/>
        <v>0</v>
      </c>
      <c r="X40" s="4">
        <f t="shared" si="2"/>
        <v>0</v>
      </c>
      <c r="Y40" s="4">
        <f t="shared" si="2"/>
        <v>0</v>
      </c>
      <c r="Z40" s="4">
        <f t="shared" si="2"/>
        <v>0</v>
      </c>
      <c r="AA40" s="4">
        <f t="shared" si="2"/>
        <v>0</v>
      </c>
      <c r="AB40" s="4">
        <f t="shared" si="2"/>
        <v>0</v>
      </c>
      <c r="AC40" s="4">
        <f t="shared" si="2"/>
        <v>0</v>
      </c>
      <c r="AD40" s="21">
        <f t="shared" si="5"/>
        <v>0</v>
      </c>
      <c r="AE40" s="3">
        <f t="shared" si="10"/>
        <v>0.90503950216450213</v>
      </c>
      <c r="AF40" s="38">
        <f t="shared" si="8"/>
        <v>0.82906026046782333</v>
      </c>
      <c r="AG40" s="3">
        <f t="shared" si="9"/>
        <v>1.0916450170386953</v>
      </c>
      <c r="AH40" s="3"/>
      <c r="AI40" s="7"/>
    </row>
    <row r="41" spans="1:35" x14ac:dyDescent="0.35">
      <c r="A41" s="2">
        <f t="shared" si="3"/>
        <v>20.652852049910869</v>
      </c>
      <c r="B41">
        <f t="shared" si="7"/>
        <v>4</v>
      </c>
      <c r="C41">
        <f t="shared" si="11"/>
        <v>18</v>
      </c>
      <c r="E41" s="8">
        <v>24</v>
      </c>
      <c r="F41" s="18" t="s">
        <v>21</v>
      </c>
      <c r="G41" s="4">
        <f t="shared" si="12"/>
        <v>4</v>
      </c>
      <c r="H41" s="60">
        <v>0</v>
      </c>
      <c r="I41" s="60">
        <v>0</v>
      </c>
      <c r="J41" s="60">
        <v>30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4">
        <f t="shared" si="4"/>
        <v>30</v>
      </c>
      <c r="S41" s="10"/>
      <c r="T41" s="4">
        <f t="shared" si="2"/>
        <v>0</v>
      </c>
      <c r="U41" s="4">
        <f t="shared" si="2"/>
        <v>0</v>
      </c>
      <c r="V41" s="4">
        <f t="shared" si="2"/>
        <v>0.99999999999999978</v>
      </c>
      <c r="W41" s="4">
        <f t="shared" si="2"/>
        <v>0</v>
      </c>
      <c r="X41" s="4">
        <f t="shared" si="2"/>
        <v>0</v>
      </c>
      <c r="Y41" s="4">
        <f t="shared" si="2"/>
        <v>0</v>
      </c>
      <c r="Z41" s="4">
        <f t="shared" si="2"/>
        <v>0</v>
      </c>
      <c r="AA41" s="4">
        <f t="shared" si="2"/>
        <v>0</v>
      </c>
      <c r="AB41" s="4">
        <f t="shared" si="2"/>
        <v>0</v>
      </c>
      <c r="AC41" s="4">
        <f t="shared" si="2"/>
        <v>0</v>
      </c>
      <c r="AD41" s="21">
        <f t="shared" si="5"/>
        <v>0.99999999999999978</v>
      </c>
      <c r="AE41" s="3">
        <f t="shared" si="10"/>
        <v>0.91920995670995664</v>
      </c>
      <c r="AF41" s="38">
        <f t="shared" si="8"/>
        <v>0.83934000873076486</v>
      </c>
      <c r="AG41" s="3">
        <f t="shared" si="9"/>
        <v>1.0951580374441696</v>
      </c>
      <c r="AH41" s="3"/>
      <c r="AI41" s="7"/>
    </row>
    <row r="42" spans="1:35" x14ac:dyDescent="0.35">
      <c r="A42" s="2">
        <f t="shared" si="3"/>
        <v>20.652852049910869</v>
      </c>
      <c r="B42">
        <f t="shared" si="7"/>
        <v>3</v>
      </c>
      <c r="C42">
        <f t="shared" si="11"/>
        <v>19</v>
      </c>
      <c r="E42" s="8">
        <v>25</v>
      </c>
      <c r="F42" s="18" t="s">
        <v>20</v>
      </c>
      <c r="G42" s="4">
        <f t="shared" si="12"/>
        <v>4</v>
      </c>
      <c r="H42" s="60">
        <v>0</v>
      </c>
      <c r="I42" s="60">
        <v>0</v>
      </c>
      <c r="J42" s="60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4">
        <f t="shared" si="4"/>
        <v>0</v>
      </c>
      <c r="S42" s="10"/>
      <c r="T42" s="4">
        <f t="shared" si="2"/>
        <v>0</v>
      </c>
      <c r="U42" s="4">
        <f t="shared" si="2"/>
        <v>0</v>
      </c>
      <c r="V42" s="4">
        <f t="shared" si="2"/>
        <v>0</v>
      </c>
      <c r="W42" s="4">
        <f t="shared" si="2"/>
        <v>0</v>
      </c>
      <c r="X42" s="4">
        <f t="shared" si="2"/>
        <v>0</v>
      </c>
      <c r="Y42" s="4">
        <f t="shared" si="2"/>
        <v>0</v>
      </c>
      <c r="Z42" s="4">
        <f t="shared" si="2"/>
        <v>0</v>
      </c>
      <c r="AA42" s="4">
        <f t="shared" si="2"/>
        <v>0</v>
      </c>
      <c r="AB42" s="4">
        <f t="shared" si="2"/>
        <v>0</v>
      </c>
      <c r="AC42" s="4">
        <f t="shared" si="2"/>
        <v>0</v>
      </c>
      <c r="AD42" s="21">
        <f t="shared" si="5"/>
        <v>0</v>
      </c>
      <c r="AE42" s="3">
        <f t="shared" si="10"/>
        <v>0.85090313852813837</v>
      </c>
      <c r="AF42" s="38">
        <f t="shared" si="8"/>
        <v>0.8139054712794207</v>
      </c>
      <c r="AG42" s="3">
        <f t="shared" si="9"/>
        <v>1.0454569585219264</v>
      </c>
      <c r="AH42" s="3"/>
      <c r="AI42" s="7"/>
    </row>
    <row r="43" spans="1:35" x14ac:dyDescent="0.35">
      <c r="A43" s="2">
        <f t="shared" si="3"/>
        <v>23.205882352941174</v>
      </c>
      <c r="B43">
        <f t="shared" si="7"/>
        <v>2</v>
      </c>
      <c r="C43">
        <f t="shared" si="11"/>
        <v>20</v>
      </c>
      <c r="E43" s="8">
        <v>26</v>
      </c>
      <c r="F43" s="18" t="s">
        <v>22</v>
      </c>
      <c r="G43" s="4">
        <f t="shared" si="12"/>
        <v>4</v>
      </c>
      <c r="H43" s="60">
        <v>0</v>
      </c>
      <c r="I43" s="60">
        <v>0</v>
      </c>
      <c r="J43" s="60">
        <v>5</v>
      </c>
      <c r="K43" s="18">
        <v>15</v>
      </c>
      <c r="L43" s="18">
        <v>30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4">
        <f t="shared" si="4"/>
        <v>50</v>
      </c>
      <c r="S43" s="10"/>
      <c r="T43" s="4">
        <f t="shared" si="2"/>
        <v>0</v>
      </c>
      <c r="U43" s="4">
        <f t="shared" si="2"/>
        <v>0</v>
      </c>
      <c r="V43" s="4">
        <f t="shared" si="2"/>
        <v>0.16666666666666663</v>
      </c>
      <c r="W43" s="4">
        <f t="shared" si="2"/>
        <v>0.63636363636363624</v>
      </c>
      <c r="X43" s="4">
        <f t="shared" si="2"/>
        <v>1.7499999999999998</v>
      </c>
      <c r="Y43" s="4">
        <f t="shared" ref="Y43:AC74" si="13">+M43*M$8</f>
        <v>0</v>
      </c>
      <c r="Z43" s="4">
        <f t="shared" si="13"/>
        <v>0</v>
      </c>
      <c r="AA43" s="4">
        <f t="shared" si="13"/>
        <v>0</v>
      </c>
      <c r="AB43" s="4">
        <f t="shared" si="13"/>
        <v>0</v>
      </c>
      <c r="AC43" s="4">
        <f t="shared" si="13"/>
        <v>0</v>
      </c>
      <c r="AD43" s="21">
        <f t="shared" si="5"/>
        <v>2.5530303030303028</v>
      </c>
      <c r="AE43" s="3">
        <f t="shared" si="10"/>
        <v>1.0021861471861473</v>
      </c>
      <c r="AF43" s="38">
        <f t="shared" si="8"/>
        <v>0.87965058750773029</v>
      </c>
      <c r="AG43" s="3">
        <f t="shared" si="9"/>
        <v>1.1393002646944066</v>
      </c>
      <c r="AH43" s="3"/>
      <c r="AI43" s="7"/>
    </row>
    <row r="44" spans="1:35" x14ac:dyDescent="0.35">
      <c r="A44" s="2">
        <f t="shared" si="3"/>
        <v>24.205882352941174</v>
      </c>
      <c r="B44">
        <v>1</v>
      </c>
      <c r="C44">
        <f t="shared" si="11"/>
        <v>21</v>
      </c>
      <c r="E44" s="8">
        <v>27</v>
      </c>
      <c r="F44" s="18" t="s">
        <v>23</v>
      </c>
      <c r="G44" s="4">
        <f t="shared" si="12"/>
        <v>4</v>
      </c>
      <c r="H44" s="60">
        <v>0</v>
      </c>
      <c r="I44" s="60">
        <v>0</v>
      </c>
      <c r="J44" s="60">
        <v>30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4">
        <f t="shared" si="4"/>
        <v>30</v>
      </c>
      <c r="S44" s="10"/>
      <c r="T44" s="4">
        <f t="shared" ref="T44:AC75" si="14">+H44*H$8</f>
        <v>0</v>
      </c>
      <c r="U44" s="4">
        <f t="shared" si="14"/>
        <v>0</v>
      </c>
      <c r="V44" s="4">
        <f t="shared" si="14"/>
        <v>0.99999999999999978</v>
      </c>
      <c r="W44" s="4">
        <f t="shared" si="14"/>
        <v>0</v>
      </c>
      <c r="X44" s="4">
        <f t="shared" si="14"/>
        <v>0</v>
      </c>
      <c r="Y44" s="4">
        <f t="shared" si="13"/>
        <v>0</v>
      </c>
      <c r="Z44" s="4">
        <f t="shared" si="13"/>
        <v>0</v>
      </c>
      <c r="AA44" s="4">
        <f t="shared" si="13"/>
        <v>0</v>
      </c>
      <c r="AB44" s="4">
        <f t="shared" si="13"/>
        <v>0</v>
      </c>
      <c r="AC44" s="4">
        <f t="shared" si="13"/>
        <v>0</v>
      </c>
      <c r="AD44" s="21">
        <f t="shared" si="5"/>
        <v>0.99999999999999978</v>
      </c>
      <c r="AE44" s="3">
        <f t="shared" si="10"/>
        <v>1.0215367965367963</v>
      </c>
      <c r="AF44" s="38">
        <f t="shared" si="8"/>
        <v>0.88993033577067171</v>
      </c>
      <c r="AG44" s="3">
        <f t="shared" si="9"/>
        <v>1.1478840033609536</v>
      </c>
      <c r="AH44" s="3"/>
      <c r="AI44" s="7"/>
    </row>
    <row r="45" spans="1:35" x14ac:dyDescent="0.35">
      <c r="A45" s="2">
        <f t="shared" si="3"/>
        <v>24.205882352941174</v>
      </c>
      <c r="B45" t="s">
        <v>25</v>
      </c>
      <c r="C45">
        <f t="shared" si="11"/>
        <v>22</v>
      </c>
      <c r="E45" s="8">
        <v>28</v>
      </c>
      <c r="F45" s="18" t="s">
        <v>23</v>
      </c>
      <c r="G45" s="4">
        <f t="shared" si="12"/>
        <v>4</v>
      </c>
      <c r="H45" s="60">
        <v>0</v>
      </c>
      <c r="I45" s="60">
        <v>0</v>
      </c>
      <c r="J45" s="60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4">
        <f t="shared" si="4"/>
        <v>0</v>
      </c>
      <c r="S45" s="10"/>
      <c r="T45" s="4">
        <f t="shared" si="14"/>
        <v>0</v>
      </c>
      <c r="U45" s="4">
        <f t="shared" si="14"/>
        <v>0</v>
      </c>
      <c r="V45" s="4">
        <f t="shared" si="14"/>
        <v>0</v>
      </c>
      <c r="W45" s="4">
        <f t="shared" si="14"/>
        <v>0</v>
      </c>
      <c r="X45" s="4">
        <f t="shared" si="14"/>
        <v>0</v>
      </c>
      <c r="Y45" s="4">
        <f t="shared" si="13"/>
        <v>0</v>
      </c>
      <c r="Z45" s="4">
        <f t="shared" si="13"/>
        <v>0</v>
      </c>
      <c r="AA45" s="4">
        <f t="shared" si="13"/>
        <v>0</v>
      </c>
      <c r="AB45" s="4">
        <f t="shared" si="13"/>
        <v>0</v>
      </c>
      <c r="AC45" s="4">
        <f t="shared" si="13"/>
        <v>0</v>
      </c>
      <c r="AD45" s="21">
        <f t="shared" si="5"/>
        <v>0</v>
      </c>
      <c r="AE45" s="3">
        <f t="shared" si="10"/>
        <v>0.94834199134199115</v>
      </c>
      <c r="AF45" s="34">
        <f>+($A45)/28</f>
        <v>0.86449579831932766</v>
      </c>
      <c r="AG45" s="3">
        <f t="shared" si="9"/>
        <v>1.0969885489156448</v>
      </c>
      <c r="AH45" s="3">
        <f>SUM(AD39:AD45)</f>
        <v>6.8939393939393936</v>
      </c>
      <c r="AI45" s="7">
        <f>+AH45/AH38</f>
        <v>1.0977080820265379</v>
      </c>
    </row>
    <row r="46" spans="1:35" x14ac:dyDescent="0.35">
      <c r="A46" s="2">
        <f t="shared" si="3"/>
        <v>26.663458110516931</v>
      </c>
      <c r="B46" t="s">
        <v>25</v>
      </c>
      <c r="C46">
        <f t="shared" si="11"/>
        <v>23</v>
      </c>
      <c r="E46" s="8">
        <v>29</v>
      </c>
      <c r="F46" s="18" t="s">
        <v>19</v>
      </c>
      <c r="G46" s="4">
        <f>+G45+1</f>
        <v>5</v>
      </c>
      <c r="H46" s="60">
        <v>0</v>
      </c>
      <c r="I46" s="60">
        <v>0</v>
      </c>
      <c r="J46" s="60">
        <v>5</v>
      </c>
      <c r="K46" s="18">
        <v>10</v>
      </c>
      <c r="L46" s="18">
        <v>20</v>
      </c>
      <c r="M46" s="18">
        <v>10</v>
      </c>
      <c r="N46" s="18">
        <v>0</v>
      </c>
      <c r="O46" s="18">
        <v>0</v>
      </c>
      <c r="P46" s="18">
        <v>0</v>
      </c>
      <c r="Q46" s="18">
        <v>0</v>
      </c>
      <c r="R46" s="4">
        <f t="shared" si="4"/>
        <v>45</v>
      </c>
      <c r="S46" s="10"/>
      <c r="T46" s="4">
        <f t="shared" si="14"/>
        <v>0</v>
      </c>
      <c r="U46" s="4">
        <f t="shared" si="14"/>
        <v>0</v>
      </c>
      <c r="V46" s="4">
        <f t="shared" si="14"/>
        <v>0.16666666666666663</v>
      </c>
      <c r="W46" s="4">
        <f t="shared" si="14"/>
        <v>0.4242424242424242</v>
      </c>
      <c r="X46" s="4">
        <f t="shared" si="14"/>
        <v>1.1666666666666665</v>
      </c>
      <c r="Y46" s="4">
        <f t="shared" si="13"/>
        <v>0.7</v>
      </c>
      <c r="Z46" s="4">
        <f t="shared" si="13"/>
        <v>0</v>
      </c>
      <c r="AA46" s="4">
        <f t="shared" si="13"/>
        <v>0</v>
      </c>
      <c r="AB46" s="4">
        <f t="shared" si="13"/>
        <v>0</v>
      </c>
      <c r="AC46" s="4">
        <f t="shared" si="13"/>
        <v>0</v>
      </c>
      <c r="AD46" s="21">
        <f t="shared" si="5"/>
        <v>2.4575757575757571</v>
      </c>
      <c r="AE46" s="3">
        <f t="shared" si="10"/>
        <v>1.0697943722943719</v>
      </c>
      <c r="AF46" s="34">
        <f t="shared" ref="AF46:AF109" si="15">+($A46-$A18)/28</f>
        <v>0.87810033104150753</v>
      </c>
      <c r="AG46" s="3">
        <f t="shared" si="9"/>
        <v>1.2183053968622215</v>
      </c>
      <c r="AH46" s="3"/>
      <c r="AI46" s="7"/>
    </row>
    <row r="47" spans="1:35" x14ac:dyDescent="0.35">
      <c r="A47" s="2">
        <f t="shared" si="3"/>
        <v>26.663458110516931</v>
      </c>
      <c r="B47" t="s">
        <v>25</v>
      </c>
      <c r="C47">
        <f t="shared" si="11"/>
        <v>24</v>
      </c>
      <c r="E47" s="8">
        <v>30</v>
      </c>
      <c r="F47" s="18" t="s">
        <v>20</v>
      </c>
      <c r="G47" s="4">
        <f t="shared" si="12"/>
        <v>5</v>
      </c>
      <c r="H47" s="60">
        <v>0</v>
      </c>
      <c r="I47" s="60">
        <v>0</v>
      </c>
      <c r="J47" s="60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4">
        <f>SUM(H47:Q47)</f>
        <v>0</v>
      </c>
      <c r="S47" s="10"/>
      <c r="T47" s="4">
        <f t="shared" si="14"/>
        <v>0</v>
      </c>
      <c r="U47" s="4">
        <f t="shared" si="14"/>
        <v>0</v>
      </c>
      <c r="V47" s="4">
        <f t="shared" si="14"/>
        <v>0</v>
      </c>
      <c r="W47" s="4">
        <f t="shared" si="14"/>
        <v>0</v>
      </c>
      <c r="X47" s="4">
        <f t="shared" si="14"/>
        <v>0</v>
      </c>
      <c r="Y47" s="4">
        <f t="shared" si="14"/>
        <v>0</v>
      </c>
      <c r="Z47" s="4">
        <f t="shared" si="14"/>
        <v>0</v>
      </c>
      <c r="AA47" s="4">
        <f t="shared" si="14"/>
        <v>0</v>
      </c>
      <c r="AB47" s="4">
        <f t="shared" si="13"/>
        <v>0</v>
      </c>
      <c r="AC47" s="4">
        <f t="shared" si="13"/>
        <v>0</v>
      </c>
      <c r="AD47" s="21">
        <f t="shared" si="5"/>
        <v>0</v>
      </c>
      <c r="AE47" s="3">
        <f t="shared" si="10"/>
        <v>0.99496645021644992</v>
      </c>
      <c r="AF47" s="34">
        <f t="shared" si="15"/>
        <v>0.87810033104150753</v>
      </c>
      <c r="AG47" s="3">
        <f t="shared" si="9"/>
        <v>1.1330897108720235</v>
      </c>
      <c r="AH47" s="3" t="s">
        <v>25</v>
      </c>
      <c r="AI47" s="7"/>
    </row>
    <row r="48" spans="1:35" x14ac:dyDescent="0.35">
      <c r="A48" s="2">
        <f t="shared" si="3"/>
        <v>27.966488413547232</v>
      </c>
      <c r="B48" t="s">
        <v>25</v>
      </c>
      <c r="C48">
        <f t="shared" si="11"/>
        <v>25</v>
      </c>
      <c r="E48" s="8">
        <v>31</v>
      </c>
      <c r="F48" s="18" t="s">
        <v>21</v>
      </c>
      <c r="G48" s="4">
        <f t="shared" si="12"/>
        <v>5</v>
      </c>
      <c r="H48" s="60">
        <v>0</v>
      </c>
      <c r="I48" s="60">
        <v>0</v>
      </c>
      <c r="J48" s="60">
        <v>20</v>
      </c>
      <c r="K48" s="18">
        <v>15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4">
        <f t="shared" si="4"/>
        <v>35</v>
      </c>
      <c r="S48" s="10"/>
      <c r="T48" s="4">
        <f t="shared" si="14"/>
        <v>0</v>
      </c>
      <c r="U48" s="4">
        <f t="shared" si="14"/>
        <v>0</v>
      </c>
      <c r="V48" s="4">
        <f t="shared" si="14"/>
        <v>0.66666666666666652</v>
      </c>
      <c r="W48" s="4">
        <f t="shared" si="14"/>
        <v>0.63636363636363624</v>
      </c>
      <c r="X48" s="4">
        <f t="shared" si="14"/>
        <v>0</v>
      </c>
      <c r="Y48" s="4">
        <f t="shared" si="13"/>
        <v>0</v>
      </c>
      <c r="Z48" s="4">
        <f t="shared" si="13"/>
        <v>0</v>
      </c>
      <c r="AA48" s="4">
        <f t="shared" si="13"/>
        <v>0</v>
      </c>
      <c r="AB48" s="4">
        <f t="shared" si="13"/>
        <v>0</v>
      </c>
      <c r="AC48" s="4">
        <f t="shared" si="13"/>
        <v>0</v>
      </c>
      <c r="AD48" s="21">
        <f t="shared" si="5"/>
        <v>1.3030303030303028</v>
      </c>
      <c r="AE48" s="3">
        <f t="shared" si="10"/>
        <v>1.0475974025974024</v>
      </c>
      <c r="AF48" s="34">
        <f t="shared" si="15"/>
        <v>0.90502928444104902</v>
      </c>
      <c r="AG48" s="3">
        <f t="shared" si="9"/>
        <v>1.1575287348236518</v>
      </c>
      <c r="AH48" s="3"/>
      <c r="AI48" s="7"/>
    </row>
    <row r="49" spans="1:35" x14ac:dyDescent="0.35">
      <c r="A49" s="2">
        <f t="shared" si="3"/>
        <v>27.966488413547232</v>
      </c>
      <c r="B49" t="s">
        <v>25</v>
      </c>
      <c r="C49">
        <f t="shared" si="11"/>
        <v>26</v>
      </c>
      <c r="E49" s="8">
        <v>32</v>
      </c>
      <c r="F49" s="18" t="s">
        <v>20</v>
      </c>
      <c r="G49" s="4">
        <f t="shared" si="12"/>
        <v>5</v>
      </c>
      <c r="H49" s="60">
        <v>0</v>
      </c>
      <c r="I49" s="60">
        <v>0</v>
      </c>
      <c r="J49" s="60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4">
        <f t="shared" si="4"/>
        <v>0</v>
      </c>
      <c r="S49" s="10"/>
      <c r="T49" s="4">
        <f t="shared" si="14"/>
        <v>0</v>
      </c>
      <c r="U49" s="4">
        <f t="shared" si="14"/>
        <v>0</v>
      </c>
      <c r="V49" s="4">
        <f t="shared" si="14"/>
        <v>0</v>
      </c>
      <c r="W49" s="4">
        <f t="shared" si="14"/>
        <v>0</v>
      </c>
      <c r="X49" s="4">
        <f t="shared" si="14"/>
        <v>0</v>
      </c>
      <c r="Y49" s="4">
        <f t="shared" si="13"/>
        <v>0</v>
      </c>
      <c r="Z49" s="4">
        <f t="shared" si="13"/>
        <v>0</v>
      </c>
      <c r="AA49" s="4">
        <f t="shared" si="13"/>
        <v>0</v>
      </c>
      <c r="AB49" s="4">
        <f t="shared" si="13"/>
        <v>0</v>
      </c>
      <c r="AC49" s="4">
        <f t="shared" si="13"/>
        <v>0</v>
      </c>
      <c r="AD49" s="21">
        <f t="shared" si="5"/>
        <v>0</v>
      </c>
      <c r="AE49" s="3">
        <f t="shared" si="10"/>
        <v>0.96996645021645</v>
      </c>
      <c r="AF49" s="34">
        <f t="shared" si="15"/>
        <v>0.90502928444104902</v>
      </c>
      <c r="AG49" s="3">
        <f t="shared" si="9"/>
        <v>1.0717514525681968</v>
      </c>
      <c r="AH49" s="3"/>
      <c r="AI49" s="7"/>
    </row>
    <row r="50" spans="1:35" x14ac:dyDescent="0.35">
      <c r="A50" s="2">
        <f t="shared" si="3"/>
        <v>30.774064171122991</v>
      </c>
      <c r="B50" t="s">
        <v>25</v>
      </c>
      <c r="C50">
        <f t="shared" si="11"/>
        <v>27</v>
      </c>
      <c r="E50" s="8">
        <v>33</v>
      </c>
      <c r="F50" s="18" t="s">
        <v>22</v>
      </c>
      <c r="G50" s="4">
        <f t="shared" si="12"/>
        <v>5</v>
      </c>
      <c r="H50" s="60">
        <v>0</v>
      </c>
      <c r="I50" s="60">
        <v>0</v>
      </c>
      <c r="J50" s="60">
        <v>5</v>
      </c>
      <c r="K50" s="18">
        <v>10</v>
      </c>
      <c r="L50" s="18">
        <v>20</v>
      </c>
      <c r="M50" s="18">
        <v>15</v>
      </c>
      <c r="N50" s="18">
        <v>0</v>
      </c>
      <c r="O50" s="18">
        <v>0</v>
      </c>
      <c r="P50" s="18">
        <v>0</v>
      </c>
      <c r="Q50" s="18">
        <v>0</v>
      </c>
      <c r="R50" s="4">
        <f t="shared" si="4"/>
        <v>50</v>
      </c>
      <c r="S50" s="10"/>
      <c r="T50" s="4">
        <f t="shared" si="14"/>
        <v>0</v>
      </c>
      <c r="U50" s="4">
        <f t="shared" si="14"/>
        <v>0</v>
      </c>
      <c r="V50" s="4">
        <f t="shared" si="14"/>
        <v>0.16666666666666663</v>
      </c>
      <c r="W50" s="4">
        <f t="shared" si="14"/>
        <v>0.4242424242424242</v>
      </c>
      <c r="X50" s="4">
        <f t="shared" si="14"/>
        <v>1.1666666666666665</v>
      </c>
      <c r="Y50" s="4">
        <f t="shared" si="13"/>
        <v>1.0499999999999998</v>
      </c>
      <c r="Z50" s="4">
        <f t="shared" si="13"/>
        <v>0</v>
      </c>
      <c r="AA50" s="4">
        <f t="shared" si="13"/>
        <v>0</v>
      </c>
      <c r="AB50" s="4">
        <f t="shared" si="13"/>
        <v>0</v>
      </c>
      <c r="AC50" s="4">
        <f t="shared" si="13"/>
        <v>0</v>
      </c>
      <c r="AD50" s="21">
        <f t="shared" si="5"/>
        <v>2.8075757575757572</v>
      </c>
      <c r="AE50" s="3">
        <f t="shared" si="10"/>
        <v>1.1271850649350648</v>
      </c>
      <c r="AF50" s="34">
        <f t="shared" si="15"/>
        <v>0.93113381716322885</v>
      </c>
      <c r="AG50" s="3">
        <f t="shared" si="9"/>
        <v>1.2105510981967353</v>
      </c>
      <c r="AH50" s="3"/>
      <c r="AI50" s="7"/>
    </row>
    <row r="51" spans="1:35" x14ac:dyDescent="0.35">
      <c r="A51" s="2">
        <f t="shared" si="3"/>
        <v>31.86497326203208</v>
      </c>
      <c r="B51" t="s">
        <v>25</v>
      </c>
      <c r="C51">
        <f t="shared" si="11"/>
        <v>28</v>
      </c>
      <c r="E51" s="8">
        <v>34</v>
      </c>
      <c r="F51" s="18" t="s">
        <v>23</v>
      </c>
      <c r="G51" s="4">
        <f t="shared" si="12"/>
        <v>5</v>
      </c>
      <c r="H51" s="60">
        <v>0</v>
      </c>
      <c r="I51" s="60">
        <v>0</v>
      </c>
      <c r="J51" s="60">
        <v>20</v>
      </c>
      <c r="K51" s="18">
        <v>10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4">
        <f t="shared" si="4"/>
        <v>30</v>
      </c>
      <c r="S51" s="10"/>
      <c r="T51" s="4">
        <f t="shared" si="14"/>
        <v>0</v>
      </c>
      <c r="U51" s="4">
        <f t="shared" si="14"/>
        <v>0</v>
      </c>
      <c r="V51" s="4">
        <f t="shared" si="14"/>
        <v>0.66666666666666652</v>
      </c>
      <c r="W51" s="4">
        <f t="shared" si="14"/>
        <v>0.4242424242424242</v>
      </c>
      <c r="X51" s="4">
        <f t="shared" si="14"/>
        <v>0</v>
      </c>
      <c r="Y51" s="4">
        <f t="shared" si="13"/>
        <v>0</v>
      </c>
      <c r="Z51" s="4">
        <f t="shared" si="13"/>
        <v>0</v>
      </c>
      <c r="AA51" s="4">
        <f t="shared" si="13"/>
        <v>0</v>
      </c>
      <c r="AB51" s="4">
        <f t="shared" si="13"/>
        <v>0</v>
      </c>
      <c r="AC51" s="4">
        <f t="shared" si="13"/>
        <v>0</v>
      </c>
      <c r="AD51" s="21">
        <f t="shared" si="5"/>
        <v>1.0909090909090908</v>
      </c>
      <c r="AE51" s="3">
        <f t="shared" si="10"/>
        <v>1.136720779220779</v>
      </c>
      <c r="AF51" s="34">
        <f t="shared" si="15"/>
        <v>0.95048701298701288</v>
      </c>
      <c r="AG51" s="3">
        <f t="shared" si="9"/>
        <v>1.1959350982066608</v>
      </c>
      <c r="AH51" s="3"/>
      <c r="AI51" s="7"/>
    </row>
    <row r="52" spans="1:35" x14ac:dyDescent="0.35">
      <c r="A52" s="2">
        <f t="shared" si="3"/>
        <v>31.86497326203208</v>
      </c>
      <c r="C52">
        <f t="shared" si="11"/>
        <v>29</v>
      </c>
      <c r="E52" s="8">
        <v>35</v>
      </c>
      <c r="F52" s="18" t="s">
        <v>23</v>
      </c>
      <c r="G52" s="4">
        <f t="shared" si="12"/>
        <v>5</v>
      </c>
      <c r="H52" s="60">
        <v>0</v>
      </c>
      <c r="I52" s="60">
        <v>0</v>
      </c>
      <c r="J52" s="60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4">
        <f t="shared" si="4"/>
        <v>0</v>
      </c>
      <c r="S52" s="10"/>
      <c r="T52" s="4">
        <f t="shared" si="14"/>
        <v>0</v>
      </c>
      <c r="U52" s="4">
        <f t="shared" si="14"/>
        <v>0</v>
      </c>
      <c r="V52" s="4">
        <f t="shared" si="14"/>
        <v>0</v>
      </c>
      <c r="W52" s="4">
        <f t="shared" si="14"/>
        <v>0</v>
      </c>
      <c r="X52" s="4">
        <f t="shared" si="14"/>
        <v>0</v>
      </c>
      <c r="Y52" s="4">
        <f t="shared" si="13"/>
        <v>0</v>
      </c>
      <c r="Z52" s="4">
        <f t="shared" si="13"/>
        <v>0</v>
      </c>
      <c r="AA52" s="4">
        <f t="shared" si="13"/>
        <v>0</v>
      </c>
      <c r="AB52" s="4">
        <f t="shared" si="13"/>
        <v>0</v>
      </c>
      <c r="AC52" s="4">
        <f t="shared" si="13"/>
        <v>0</v>
      </c>
      <c r="AD52" s="21">
        <f t="shared" si="5"/>
        <v>0</v>
      </c>
      <c r="AE52" s="3">
        <f t="shared" si="10"/>
        <v>1.055361255411255</v>
      </c>
      <c r="AF52" s="34">
        <f t="shared" si="15"/>
        <v>0.95048701298701288</v>
      </c>
      <c r="AG52" s="3">
        <f t="shared" si="9"/>
        <v>1.1103373754625674</v>
      </c>
      <c r="AH52" s="3">
        <f>SUM(AD46:AD52)</f>
        <v>7.6590909090909074</v>
      </c>
      <c r="AI52" s="7">
        <f>+AH52/AH45</f>
        <v>1.1109890109890108</v>
      </c>
    </row>
    <row r="53" spans="1:35" x14ac:dyDescent="0.35">
      <c r="A53" s="2">
        <f t="shared" si="3"/>
        <v>34.672549019607835</v>
      </c>
      <c r="C53">
        <f t="shared" si="11"/>
        <v>30</v>
      </c>
      <c r="E53" s="8">
        <v>36</v>
      </c>
      <c r="F53" s="18" t="s">
        <v>19</v>
      </c>
      <c r="G53" s="4">
        <f>+G52+1</f>
        <v>6</v>
      </c>
      <c r="H53" s="60">
        <v>0</v>
      </c>
      <c r="I53" s="60">
        <v>0</v>
      </c>
      <c r="J53" s="60">
        <v>5</v>
      </c>
      <c r="K53" s="18">
        <v>10</v>
      </c>
      <c r="L53" s="18">
        <v>20</v>
      </c>
      <c r="M53" s="18">
        <v>15</v>
      </c>
      <c r="N53" s="18">
        <v>0</v>
      </c>
      <c r="O53" s="18">
        <v>0</v>
      </c>
      <c r="P53" s="18">
        <v>0</v>
      </c>
      <c r="Q53" s="18">
        <v>0</v>
      </c>
      <c r="R53" s="4">
        <f t="shared" si="4"/>
        <v>50</v>
      </c>
      <c r="S53" s="10"/>
      <c r="T53" s="4">
        <f t="shared" si="14"/>
        <v>0</v>
      </c>
      <c r="U53" s="4">
        <f t="shared" si="14"/>
        <v>0</v>
      </c>
      <c r="V53" s="4">
        <f t="shared" si="14"/>
        <v>0.16666666666666663</v>
      </c>
      <c r="W53" s="4">
        <f t="shared" si="14"/>
        <v>0.4242424242424242</v>
      </c>
      <c r="X53" s="4">
        <f t="shared" si="14"/>
        <v>1.1666666666666665</v>
      </c>
      <c r="Y53" s="4">
        <f t="shared" si="13"/>
        <v>1.0499999999999998</v>
      </c>
      <c r="Z53" s="4">
        <f t="shared" si="13"/>
        <v>0</v>
      </c>
      <c r="AA53" s="4">
        <f t="shared" si="13"/>
        <v>0</v>
      </c>
      <c r="AB53" s="4">
        <f t="shared" si="13"/>
        <v>0</v>
      </c>
      <c r="AC53" s="4">
        <f t="shared" si="13"/>
        <v>0</v>
      </c>
      <c r="AD53" s="21">
        <f t="shared" si="5"/>
        <v>2.8075757575757572</v>
      </c>
      <c r="AE53" s="3">
        <f t="shared" si="10"/>
        <v>1.2181655844155841</v>
      </c>
      <c r="AF53" s="34">
        <f t="shared" si="15"/>
        <v>0.99366883116883098</v>
      </c>
      <c r="AG53" s="3">
        <f t="shared" si="9"/>
        <v>1.2259271360888744</v>
      </c>
      <c r="AH53" s="3"/>
      <c r="AI53" s="7"/>
    </row>
    <row r="54" spans="1:35" x14ac:dyDescent="0.35">
      <c r="A54" s="2">
        <f t="shared" si="3"/>
        <v>34.672549019607835</v>
      </c>
      <c r="C54">
        <f t="shared" si="11"/>
        <v>31</v>
      </c>
      <c r="E54" s="8">
        <v>37</v>
      </c>
      <c r="F54" s="18" t="s">
        <v>20</v>
      </c>
      <c r="G54" s="4">
        <f t="shared" si="12"/>
        <v>6</v>
      </c>
      <c r="H54" s="60">
        <v>0</v>
      </c>
      <c r="I54" s="60">
        <v>0</v>
      </c>
      <c r="J54" s="60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4">
        <f t="shared" si="4"/>
        <v>0</v>
      </c>
      <c r="S54" s="10"/>
      <c r="T54" s="4">
        <f t="shared" si="14"/>
        <v>0</v>
      </c>
      <c r="U54" s="4">
        <f t="shared" si="14"/>
        <v>0</v>
      </c>
      <c r="V54" s="4">
        <f t="shared" si="14"/>
        <v>0</v>
      </c>
      <c r="W54" s="4">
        <f t="shared" si="14"/>
        <v>0</v>
      </c>
      <c r="X54" s="4">
        <f t="shared" si="14"/>
        <v>0</v>
      </c>
      <c r="Y54" s="4">
        <f t="shared" si="13"/>
        <v>0</v>
      </c>
      <c r="Z54" s="4">
        <f t="shared" si="13"/>
        <v>0</v>
      </c>
      <c r="AA54" s="4">
        <f t="shared" si="13"/>
        <v>0</v>
      </c>
      <c r="AB54" s="4">
        <f t="shared" si="13"/>
        <v>0</v>
      </c>
      <c r="AC54" s="4">
        <f t="shared" si="13"/>
        <v>0</v>
      </c>
      <c r="AD54" s="21">
        <f t="shared" si="5"/>
        <v>0</v>
      </c>
      <c r="AE54" s="3">
        <f t="shared" si="10"/>
        <v>1.1327261904761905</v>
      </c>
      <c r="AF54" s="34">
        <f t="shared" si="15"/>
        <v>0.99366883116883098</v>
      </c>
      <c r="AG54" s="3">
        <f t="shared" si="9"/>
        <v>1.1399433643740131</v>
      </c>
      <c r="AH54" s="3"/>
      <c r="AI54" s="7"/>
    </row>
    <row r="55" spans="1:35" x14ac:dyDescent="0.35">
      <c r="A55" s="2">
        <f t="shared" si="3"/>
        <v>36.187700534759351</v>
      </c>
      <c r="C55">
        <f t="shared" si="11"/>
        <v>32</v>
      </c>
      <c r="E55" s="8">
        <v>38</v>
      </c>
      <c r="F55" s="18" t="s">
        <v>21</v>
      </c>
      <c r="G55" s="4">
        <f t="shared" si="12"/>
        <v>6</v>
      </c>
      <c r="H55" s="60">
        <v>0</v>
      </c>
      <c r="I55" s="60">
        <v>0</v>
      </c>
      <c r="J55" s="60">
        <v>20</v>
      </c>
      <c r="K55" s="18">
        <v>20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4">
        <f t="shared" si="4"/>
        <v>40</v>
      </c>
      <c r="S55" s="10"/>
      <c r="T55" s="4">
        <f t="shared" si="14"/>
        <v>0</v>
      </c>
      <c r="U55" s="4">
        <f t="shared" si="14"/>
        <v>0</v>
      </c>
      <c r="V55" s="4">
        <f t="shared" si="14"/>
        <v>0.66666666666666652</v>
      </c>
      <c r="W55" s="4">
        <f t="shared" si="14"/>
        <v>0.8484848484848484</v>
      </c>
      <c r="X55" s="4">
        <f t="shared" si="14"/>
        <v>0</v>
      </c>
      <c r="Y55" s="4">
        <f t="shared" si="13"/>
        <v>0</v>
      </c>
      <c r="Z55" s="4">
        <f t="shared" si="13"/>
        <v>0</v>
      </c>
      <c r="AA55" s="4">
        <f t="shared" si="13"/>
        <v>0</v>
      </c>
      <c r="AB55" s="4">
        <f t="shared" si="13"/>
        <v>0</v>
      </c>
      <c r="AC55" s="4">
        <f t="shared" si="13"/>
        <v>0</v>
      </c>
      <c r="AD55" s="21">
        <f t="shared" si="5"/>
        <v>1.5151515151515149</v>
      </c>
      <c r="AE55" s="3">
        <f t="shared" si="10"/>
        <v>1.1813906926406925</v>
      </c>
      <c r="AF55" s="34">
        <f t="shared" si="15"/>
        <v>1.0120670995670993</v>
      </c>
      <c r="AG55" s="3">
        <f t="shared" si="9"/>
        <v>1.1673047104742558</v>
      </c>
      <c r="AH55" s="3"/>
      <c r="AI55" s="7"/>
    </row>
    <row r="56" spans="1:35" x14ac:dyDescent="0.35">
      <c r="A56" s="2">
        <f t="shared" si="3"/>
        <v>36.187700534759351</v>
      </c>
      <c r="C56">
        <f t="shared" si="11"/>
        <v>33</v>
      </c>
      <c r="E56" s="8">
        <v>39</v>
      </c>
      <c r="F56" s="18" t="s">
        <v>20</v>
      </c>
      <c r="G56" s="4">
        <f t="shared" si="12"/>
        <v>6</v>
      </c>
      <c r="H56" s="60">
        <v>0</v>
      </c>
      <c r="I56" s="60">
        <v>0</v>
      </c>
      <c r="J56" s="60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4">
        <f t="shared" si="4"/>
        <v>0</v>
      </c>
      <c r="S56" s="10"/>
      <c r="T56" s="4">
        <f t="shared" si="14"/>
        <v>0</v>
      </c>
      <c r="U56" s="4">
        <f t="shared" si="14"/>
        <v>0</v>
      </c>
      <c r="V56" s="4">
        <f t="shared" si="14"/>
        <v>0</v>
      </c>
      <c r="W56" s="4">
        <f t="shared" si="14"/>
        <v>0</v>
      </c>
      <c r="X56" s="4">
        <f t="shared" si="14"/>
        <v>0</v>
      </c>
      <c r="Y56" s="4">
        <f t="shared" si="13"/>
        <v>0</v>
      </c>
      <c r="Z56" s="4">
        <f t="shared" si="13"/>
        <v>0</v>
      </c>
      <c r="AA56" s="4">
        <f t="shared" si="13"/>
        <v>0</v>
      </c>
      <c r="AB56" s="4">
        <f t="shared" si="13"/>
        <v>0</v>
      </c>
      <c r="AC56" s="4">
        <f t="shared" si="13"/>
        <v>0</v>
      </c>
      <c r="AD56" s="21">
        <f t="shared" si="5"/>
        <v>0</v>
      </c>
      <c r="AE56" s="3">
        <f t="shared" si="10"/>
        <v>1.0941084415584414</v>
      </c>
      <c r="AF56" s="34">
        <f t="shared" si="15"/>
        <v>1.0120670995670993</v>
      </c>
      <c r="AG56" s="3">
        <f t="shared" si="9"/>
        <v>1.0810631449500081</v>
      </c>
      <c r="AH56" s="3"/>
      <c r="AI56" s="7"/>
    </row>
    <row r="57" spans="1:35" x14ac:dyDescent="0.35">
      <c r="A57" s="2">
        <f t="shared" si="3"/>
        <v>39.053609625668443</v>
      </c>
      <c r="C57">
        <f t="shared" si="11"/>
        <v>34</v>
      </c>
      <c r="E57" s="8">
        <v>40</v>
      </c>
      <c r="F57" s="18" t="s">
        <v>22</v>
      </c>
      <c r="G57" s="4">
        <f t="shared" si="12"/>
        <v>6</v>
      </c>
      <c r="H57" s="60">
        <v>0</v>
      </c>
      <c r="I57" s="60">
        <v>0</v>
      </c>
      <c r="J57" s="60">
        <v>5</v>
      </c>
      <c r="K57" s="18">
        <v>10</v>
      </c>
      <c r="L57" s="18">
        <v>15</v>
      </c>
      <c r="M57" s="18">
        <v>20</v>
      </c>
      <c r="N57" s="18">
        <v>0</v>
      </c>
      <c r="O57" s="18">
        <v>0</v>
      </c>
      <c r="P57" s="18">
        <v>0</v>
      </c>
      <c r="Q57" s="18">
        <v>0</v>
      </c>
      <c r="R57" s="4">
        <f t="shared" si="4"/>
        <v>50</v>
      </c>
      <c r="S57" s="10"/>
      <c r="T57" s="4">
        <f t="shared" si="14"/>
        <v>0</v>
      </c>
      <c r="U57" s="4">
        <f t="shared" si="14"/>
        <v>0</v>
      </c>
      <c r="V57" s="4">
        <f t="shared" si="14"/>
        <v>0.16666666666666663</v>
      </c>
      <c r="W57" s="4">
        <f t="shared" si="14"/>
        <v>0.4242424242424242</v>
      </c>
      <c r="X57" s="4">
        <f t="shared" si="14"/>
        <v>0.87499999999999989</v>
      </c>
      <c r="Y57" s="4">
        <f t="shared" si="13"/>
        <v>1.4</v>
      </c>
      <c r="Z57" s="4">
        <f t="shared" si="13"/>
        <v>0</v>
      </c>
      <c r="AA57" s="4">
        <f t="shared" si="13"/>
        <v>0</v>
      </c>
      <c r="AB57" s="4">
        <f t="shared" si="13"/>
        <v>0</v>
      </c>
      <c r="AC57" s="4">
        <f t="shared" si="13"/>
        <v>0</v>
      </c>
      <c r="AD57" s="21">
        <f t="shared" si="5"/>
        <v>2.8659090909090907</v>
      </c>
      <c r="AE57" s="3">
        <f t="shared" si="10"/>
        <v>1.2263100649350649</v>
      </c>
      <c r="AF57" s="34">
        <f t="shared" si="15"/>
        <v>1.0364989177489174</v>
      </c>
      <c r="AG57" s="3">
        <f t="shared" si="9"/>
        <v>1.1831272024850561</v>
      </c>
      <c r="AH57" s="3"/>
      <c r="AI57" s="7"/>
    </row>
    <row r="58" spans="1:35" x14ac:dyDescent="0.35">
      <c r="A58" s="2">
        <f t="shared" si="3"/>
        <v>40.356639928698748</v>
      </c>
      <c r="C58">
        <f t="shared" si="11"/>
        <v>35</v>
      </c>
      <c r="E58" s="8">
        <v>41</v>
      </c>
      <c r="F58" s="18" t="s">
        <v>23</v>
      </c>
      <c r="G58" s="4">
        <f t="shared" si="12"/>
        <v>6</v>
      </c>
      <c r="H58" s="60">
        <v>0</v>
      </c>
      <c r="I58" s="60">
        <v>0</v>
      </c>
      <c r="J58" s="60">
        <v>20</v>
      </c>
      <c r="K58" s="18">
        <v>15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4">
        <f t="shared" si="4"/>
        <v>35</v>
      </c>
      <c r="S58" s="10"/>
      <c r="T58" s="4">
        <f t="shared" si="14"/>
        <v>0</v>
      </c>
      <c r="U58" s="4">
        <f t="shared" si="14"/>
        <v>0</v>
      </c>
      <c r="V58" s="4">
        <f t="shared" si="14"/>
        <v>0.66666666666666652</v>
      </c>
      <c r="W58" s="4">
        <f t="shared" si="14"/>
        <v>0.63636363636363624</v>
      </c>
      <c r="X58" s="4">
        <f t="shared" si="14"/>
        <v>0</v>
      </c>
      <c r="Y58" s="4">
        <f t="shared" si="13"/>
        <v>0</v>
      </c>
      <c r="Z58" s="4">
        <f t="shared" si="13"/>
        <v>0</v>
      </c>
      <c r="AA58" s="4">
        <f t="shared" si="13"/>
        <v>0</v>
      </c>
      <c r="AB58" s="4">
        <f t="shared" si="13"/>
        <v>0</v>
      </c>
      <c r="AC58" s="4">
        <f t="shared" si="13"/>
        <v>0</v>
      </c>
      <c r="AD58" s="21">
        <f t="shared" si="5"/>
        <v>1.3030303030303028</v>
      </c>
      <c r="AE58" s="3">
        <f t="shared" si="10"/>
        <v>1.2562283549783548</v>
      </c>
      <c r="AF58" s="34">
        <f t="shared" si="15"/>
        <v>1.0473214285714285</v>
      </c>
      <c r="AG58" s="3">
        <f t="shared" si="9"/>
        <v>1.1994678240202536</v>
      </c>
      <c r="AH58" s="3"/>
      <c r="AI58" s="7"/>
    </row>
    <row r="59" spans="1:35" x14ac:dyDescent="0.35">
      <c r="A59" s="2">
        <f t="shared" si="3"/>
        <v>40.356639928698748</v>
      </c>
      <c r="C59">
        <f t="shared" si="11"/>
        <v>36</v>
      </c>
      <c r="E59" s="8">
        <v>42</v>
      </c>
      <c r="F59" s="18" t="s">
        <v>23</v>
      </c>
      <c r="G59" s="4">
        <f t="shared" si="12"/>
        <v>6</v>
      </c>
      <c r="H59" s="60">
        <v>0</v>
      </c>
      <c r="I59" s="60">
        <v>0</v>
      </c>
      <c r="J59" s="60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4">
        <f t="shared" si="4"/>
        <v>0</v>
      </c>
      <c r="S59" s="10"/>
      <c r="T59" s="4">
        <f t="shared" si="14"/>
        <v>0</v>
      </c>
      <c r="U59" s="4">
        <f t="shared" si="14"/>
        <v>0</v>
      </c>
      <c r="V59" s="4">
        <f t="shared" si="14"/>
        <v>0</v>
      </c>
      <c r="W59" s="4">
        <f t="shared" si="14"/>
        <v>0</v>
      </c>
      <c r="X59" s="4">
        <f t="shared" si="14"/>
        <v>0</v>
      </c>
      <c r="Y59" s="4">
        <f t="shared" si="13"/>
        <v>0</v>
      </c>
      <c r="Z59" s="4">
        <f t="shared" si="13"/>
        <v>0</v>
      </c>
      <c r="AA59" s="4">
        <f t="shared" si="13"/>
        <v>0</v>
      </c>
      <c r="AB59" s="4">
        <f t="shared" si="13"/>
        <v>0</v>
      </c>
      <c r="AC59" s="4">
        <f t="shared" si="13"/>
        <v>0</v>
      </c>
      <c r="AD59" s="21">
        <f t="shared" si="5"/>
        <v>0</v>
      </c>
      <c r="AE59" s="3">
        <f t="shared" si="10"/>
        <v>1.1660483766233765</v>
      </c>
      <c r="AF59" s="34">
        <f t="shared" si="15"/>
        <v>1.0473214285714285</v>
      </c>
      <c r="AG59" s="3">
        <f t="shared" si="9"/>
        <v>1.1133624738432921</v>
      </c>
      <c r="AH59" s="3">
        <f>SUM(AD53:AD59)</f>
        <v>8.4916666666666654</v>
      </c>
      <c r="AI59" s="7">
        <f>+AH59/AH52</f>
        <v>1.1087042532146389</v>
      </c>
    </row>
    <row r="60" spans="1:35" x14ac:dyDescent="0.35">
      <c r="A60" s="2">
        <f t="shared" si="3"/>
        <v>43.654215686274505</v>
      </c>
      <c r="C60">
        <f t="shared" si="11"/>
        <v>37</v>
      </c>
      <c r="E60" s="8">
        <v>43</v>
      </c>
      <c r="F60" s="18" t="s">
        <v>19</v>
      </c>
      <c r="G60" s="4">
        <f>+G59+1</f>
        <v>7</v>
      </c>
      <c r="H60" s="60">
        <v>0</v>
      </c>
      <c r="I60" s="60">
        <v>0</v>
      </c>
      <c r="J60" s="60">
        <v>5</v>
      </c>
      <c r="K60" s="18">
        <v>10</v>
      </c>
      <c r="L60" s="18">
        <v>20</v>
      </c>
      <c r="M60" s="18">
        <v>22</v>
      </c>
      <c r="N60" s="18">
        <v>0</v>
      </c>
      <c r="O60" s="18">
        <v>0</v>
      </c>
      <c r="P60" s="18">
        <v>0</v>
      </c>
      <c r="Q60" s="18">
        <v>0</v>
      </c>
      <c r="R60" s="4">
        <f t="shared" si="4"/>
        <v>57</v>
      </c>
      <c r="S60" s="10"/>
      <c r="T60" s="4">
        <f t="shared" si="14"/>
        <v>0</v>
      </c>
      <c r="U60" s="4">
        <f t="shared" si="14"/>
        <v>0</v>
      </c>
      <c r="V60" s="4">
        <f t="shared" si="14"/>
        <v>0.16666666666666663</v>
      </c>
      <c r="W60" s="4">
        <f t="shared" si="14"/>
        <v>0.4242424242424242</v>
      </c>
      <c r="X60" s="4">
        <f t="shared" si="14"/>
        <v>1.1666666666666665</v>
      </c>
      <c r="Y60" s="4">
        <f t="shared" si="13"/>
        <v>1.5399999999999998</v>
      </c>
      <c r="Z60" s="4">
        <f t="shared" si="13"/>
        <v>0</v>
      </c>
      <c r="AA60" s="4">
        <f t="shared" si="13"/>
        <v>0</v>
      </c>
      <c r="AB60" s="4">
        <f t="shared" si="13"/>
        <v>0</v>
      </c>
      <c r="AC60" s="4">
        <f t="shared" si="13"/>
        <v>0</v>
      </c>
      <c r="AD60" s="21">
        <f t="shared" si="5"/>
        <v>3.2975757575757569</v>
      </c>
      <c r="AE60" s="3">
        <f t="shared" si="10"/>
        <v>1.3705822510822507</v>
      </c>
      <c r="AF60" s="34">
        <f t="shared" si="15"/>
        <v>1.0843290043290041</v>
      </c>
      <c r="AG60" s="3">
        <f t="shared" si="9"/>
        <v>1.2639911370169274</v>
      </c>
      <c r="AH60" s="3"/>
      <c r="AI60" s="7"/>
    </row>
    <row r="61" spans="1:35" x14ac:dyDescent="0.35">
      <c r="A61" s="2">
        <f t="shared" si="3"/>
        <v>43.654215686274505</v>
      </c>
      <c r="C61">
        <f t="shared" si="11"/>
        <v>38</v>
      </c>
      <c r="E61" s="8">
        <v>44</v>
      </c>
      <c r="F61" s="18" t="s">
        <v>20</v>
      </c>
      <c r="G61" s="4">
        <f t="shared" si="12"/>
        <v>7</v>
      </c>
      <c r="H61" s="60">
        <v>0</v>
      </c>
      <c r="I61" s="60">
        <v>0</v>
      </c>
      <c r="J61" s="60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4">
        <f t="shared" si="4"/>
        <v>0</v>
      </c>
      <c r="S61" s="10"/>
      <c r="T61" s="4">
        <f t="shared" si="14"/>
        <v>0</v>
      </c>
      <c r="U61" s="4">
        <f t="shared" si="14"/>
        <v>0</v>
      </c>
      <c r="V61" s="4">
        <f t="shared" si="14"/>
        <v>0</v>
      </c>
      <c r="W61" s="4">
        <f t="shared" si="14"/>
        <v>0</v>
      </c>
      <c r="X61" s="4">
        <f t="shared" si="14"/>
        <v>0</v>
      </c>
      <c r="Y61" s="4">
        <f t="shared" si="13"/>
        <v>0</v>
      </c>
      <c r="Z61" s="4">
        <f t="shared" si="13"/>
        <v>0</v>
      </c>
      <c r="AA61" s="4">
        <f t="shared" si="13"/>
        <v>0</v>
      </c>
      <c r="AB61" s="4">
        <f t="shared" si="13"/>
        <v>0</v>
      </c>
      <c r="AC61" s="4">
        <f t="shared" si="13"/>
        <v>0</v>
      </c>
      <c r="AD61" s="21">
        <f t="shared" si="5"/>
        <v>0</v>
      </c>
      <c r="AE61" s="3">
        <f t="shared" si="10"/>
        <v>1.2747830086580085</v>
      </c>
      <c r="AF61" s="34">
        <f t="shared" si="15"/>
        <v>1.0843290043290041</v>
      </c>
      <c r="AG61" s="3">
        <f t="shared" si="9"/>
        <v>1.1756422668476525</v>
      </c>
      <c r="AH61" s="3"/>
      <c r="AI61" s="7"/>
    </row>
    <row r="62" spans="1:35" x14ac:dyDescent="0.35">
      <c r="A62" s="2">
        <f t="shared" si="3"/>
        <v>45.381488413547231</v>
      </c>
      <c r="C62">
        <f t="shared" si="11"/>
        <v>39</v>
      </c>
      <c r="E62" s="8">
        <v>45</v>
      </c>
      <c r="F62" s="18" t="s">
        <v>21</v>
      </c>
      <c r="G62" s="4">
        <f t="shared" si="12"/>
        <v>7</v>
      </c>
      <c r="H62" s="60">
        <v>0</v>
      </c>
      <c r="I62" s="60">
        <v>0</v>
      </c>
      <c r="J62" s="60">
        <v>20</v>
      </c>
      <c r="K62" s="18">
        <v>25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4">
        <f t="shared" si="4"/>
        <v>45</v>
      </c>
      <c r="S62" s="10"/>
      <c r="T62" s="4">
        <f t="shared" si="14"/>
        <v>0</v>
      </c>
      <c r="U62" s="4">
        <f t="shared" si="14"/>
        <v>0</v>
      </c>
      <c r="V62" s="4">
        <f t="shared" si="14"/>
        <v>0.66666666666666652</v>
      </c>
      <c r="W62" s="4">
        <f t="shared" si="14"/>
        <v>1.0606060606060606</v>
      </c>
      <c r="X62" s="4">
        <f t="shared" si="14"/>
        <v>0</v>
      </c>
      <c r="Y62" s="4">
        <f t="shared" si="13"/>
        <v>0</v>
      </c>
      <c r="Z62" s="4">
        <f t="shared" si="13"/>
        <v>0</v>
      </c>
      <c r="AA62" s="4">
        <f t="shared" si="13"/>
        <v>0</v>
      </c>
      <c r="AB62" s="4">
        <f t="shared" si="13"/>
        <v>0</v>
      </c>
      <c r="AC62" s="4">
        <f t="shared" si="13"/>
        <v>0</v>
      </c>
      <c r="AD62" s="21">
        <f t="shared" si="5"/>
        <v>1.7272727272727271</v>
      </c>
      <c r="AE62" s="3">
        <f t="shared" si="10"/>
        <v>1.3288755411255408</v>
      </c>
      <c r="AF62" s="34">
        <f t="shared" si="15"/>
        <v>1.1130086580086578</v>
      </c>
      <c r="AG62" s="3">
        <f t="shared" si="9"/>
        <v>1.1939489702650667</v>
      </c>
      <c r="AH62" s="3"/>
      <c r="AI62" s="7"/>
    </row>
    <row r="63" spans="1:35" x14ac:dyDescent="0.35">
      <c r="A63" s="2">
        <f t="shared" si="3"/>
        <v>45.381488413547231</v>
      </c>
      <c r="C63">
        <f t="shared" si="11"/>
        <v>40</v>
      </c>
      <c r="E63" s="8">
        <v>46</v>
      </c>
      <c r="F63" s="18" t="s">
        <v>20</v>
      </c>
      <c r="G63" s="4">
        <f t="shared" si="12"/>
        <v>7</v>
      </c>
      <c r="H63" s="60">
        <v>0</v>
      </c>
      <c r="I63" s="60">
        <v>0</v>
      </c>
      <c r="J63" s="60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4">
        <f t="shared" si="4"/>
        <v>0</v>
      </c>
      <c r="S63" s="10"/>
      <c r="T63" s="4">
        <f t="shared" si="14"/>
        <v>0</v>
      </c>
      <c r="U63" s="4">
        <f t="shared" si="14"/>
        <v>0</v>
      </c>
      <c r="V63" s="4">
        <f t="shared" si="14"/>
        <v>0</v>
      </c>
      <c r="W63" s="4">
        <f t="shared" si="14"/>
        <v>0</v>
      </c>
      <c r="X63" s="4">
        <f t="shared" si="14"/>
        <v>0</v>
      </c>
      <c r="Y63" s="4">
        <f t="shared" si="13"/>
        <v>0</v>
      </c>
      <c r="Z63" s="4">
        <f t="shared" si="13"/>
        <v>0</v>
      </c>
      <c r="AA63" s="4">
        <f t="shared" si="13"/>
        <v>0</v>
      </c>
      <c r="AB63" s="4">
        <f t="shared" si="13"/>
        <v>0</v>
      </c>
      <c r="AC63" s="4">
        <f t="shared" si="13"/>
        <v>0</v>
      </c>
      <c r="AD63" s="21">
        <f t="shared" si="5"/>
        <v>0</v>
      </c>
      <c r="AE63" s="3">
        <f t="shared" si="10"/>
        <v>1.2311895021645021</v>
      </c>
      <c r="AF63" s="34">
        <f t="shared" si="15"/>
        <v>1.1130086580086578</v>
      </c>
      <c r="AG63" s="3">
        <f t="shared" si="9"/>
        <v>1.1061814239318568</v>
      </c>
      <c r="AH63" s="3"/>
      <c r="AI63" s="7"/>
    </row>
    <row r="64" spans="1:35" x14ac:dyDescent="0.35">
      <c r="A64" s="2">
        <f t="shared" si="3"/>
        <v>48.597397504456325</v>
      </c>
      <c r="C64">
        <f t="shared" si="11"/>
        <v>41</v>
      </c>
      <c r="E64" s="8">
        <v>47</v>
      </c>
      <c r="F64" s="18" t="s">
        <v>22</v>
      </c>
      <c r="G64" s="4">
        <f t="shared" si="12"/>
        <v>7</v>
      </c>
      <c r="H64" s="60">
        <v>0</v>
      </c>
      <c r="I64" s="60">
        <v>0</v>
      </c>
      <c r="J64" s="60">
        <v>5</v>
      </c>
      <c r="K64" s="18">
        <v>10</v>
      </c>
      <c r="L64" s="18">
        <v>15</v>
      </c>
      <c r="M64" s="18">
        <v>25</v>
      </c>
      <c r="N64" s="18">
        <v>0</v>
      </c>
      <c r="O64" s="18">
        <v>0</v>
      </c>
      <c r="P64" s="18">
        <v>0</v>
      </c>
      <c r="Q64" s="18">
        <v>0</v>
      </c>
      <c r="R64" s="4">
        <f t="shared" si="4"/>
        <v>55</v>
      </c>
      <c r="S64" s="10"/>
      <c r="T64" s="4">
        <f t="shared" si="14"/>
        <v>0</v>
      </c>
      <c r="U64" s="4">
        <f t="shared" si="14"/>
        <v>0</v>
      </c>
      <c r="V64" s="4">
        <f t="shared" si="14"/>
        <v>0.16666666666666663</v>
      </c>
      <c r="W64" s="4">
        <f t="shared" si="14"/>
        <v>0.4242424242424242</v>
      </c>
      <c r="X64" s="4">
        <f t="shared" si="14"/>
        <v>0.87499999999999989</v>
      </c>
      <c r="Y64" s="4">
        <f t="shared" si="13"/>
        <v>1.7499999999999998</v>
      </c>
      <c r="Z64" s="4">
        <f t="shared" si="13"/>
        <v>0</v>
      </c>
      <c r="AA64" s="4">
        <f t="shared" si="13"/>
        <v>0</v>
      </c>
      <c r="AB64" s="4">
        <f t="shared" si="13"/>
        <v>0</v>
      </c>
      <c r="AC64" s="4">
        <f t="shared" si="13"/>
        <v>0</v>
      </c>
      <c r="AD64" s="21">
        <f t="shared" si="5"/>
        <v>3.2159090909090908</v>
      </c>
      <c r="AE64" s="3">
        <f t="shared" si="10"/>
        <v>1.4084312770562768</v>
      </c>
      <c r="AF64" s="34">
        <f t="shared" si="15"/>
        <v>1.147099567099567</v>
      </c>
      <c r="AG64" s="3">
        <f t="shared" si="9"/>
        <v>1.2278195524190505</v>
      </c>
      <c r="AH64" s="3"/>
      <c r="AI64" s="7"/>
    </row>
    <row r="65" spans="1:35" x14ac:dyDescent="0.35">
      <c r="A65" s="2">
        <f t="shared" si="3"/>
        <v>49.688306595365418</v>
      </c>
      <c r="C65">
        <f t="shared" si="11"/>
        <v>42</v>
      </c>
      <c r="E65" s="8">
        <v>48</v>
      </c>
      <c r="F65" s="18" t="s">
        <v>23</v>
      </c>
      <c r="G65" s="4">
        <f t="shared" si="12"/>
        <v>7</v>
      </c>
      <c r="H65" s="60">
        <v>0</v>
      </c>
      <c r="I65" s="60">
        <v>0</v>
      </c>
      <c r="J65" s="60">
        <v>20</v>
      </c>
      <c r="K65" s="18">
        <v>10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4">
        <f t="shared" si="4"/>
        <v>30</v>
      </c>
      <c r="S65" s="10"/>
      <c r="T65" s="4">
        <f t="shared" si="14"/>
        <v>0</v>
      </c>
      <c r="U65" s="4">
        <f t="shared" si="14"/>
        <v>0</v>
      </c>
      <c r="V65" s="4">
        <f t="shared" si="14"/>
        <v>0.66666666666666652</v>
      </c>
      <c r="W65" s="4">
        <f t="shared" si="14"/>
        <v>0.4242424242424242</v>
      </c>
      <c r="X65" s="4">
        <f t="shared" si="14"/>
        <v>0</v>
      </c>
      <c r="Y65" s="4">
        <f t="shared" si="13"/>
        <v>0</v>
      </c>
      <c r="Z65" s="4">
        <f t="shared" si="13"/>
        <v>0</v>
      </c>
      <c r="AA65" s="4">
        <f t="shared" si="13"/>
        <v>0</v>
      </c>
      <c r="AB65" s="4">
        <f t="shared" si="13"/>
        <v>0</v>
      </c>
      <c r="AC65" s="4">
        <f t="shared" si="13"/>
        <v>0</v>
      </c>
      <c r="AD65" s="21">
        <f t="shared" si="5"/>
        <v>1.0909090909090908</v>
      </c>
      <c r="AE65" s="3">
        <f t="shared" si="10"/>
        <v>1.3664101731601728</v>
      </c>
      <c r="AF65" s="34">
        <f t="shared" si="15"/>
        <v>1.1562987012987012</v>
      </c>
      <c r="AG65" s="3">
        <f t="shared" si="9"/>
        <v>1.1817103760693359</v>
      </c>
      <c r="AH65" s="3"/>
      <c r="AI65" s="39"/>
    </row>
    <row r="66" spans="1:35" x14ac:dyDescent="0.35">
      <c r="A66" s="2">
        <f t="shared" si="3"/>
        <v>49.688306595365418</v>
      </c>
      <c r="C66">
        <f t="shared" si="11"/>
        <v>43</v>
      </c>
      <c r="E66" s="8">
        <v>49</v>
      </c>
      <c r="F66" s="18" t="s">
        <v>23</v>
      </c>
      <c r="G66" s="4">
        <f t="shared" si="12"/>
        <v>7</v>
      </c>
      <c r="H66" s="60">
        <v>0</v>
      </c>
      <c r="I66" s="60">
        <v>0</v>
      </c>
      <c r="J66" s="60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4">
        <f t="shared" si="4"/>
        <v>0</v>
      </c>
      <c r="S66" s="10"/>
      <c r="T66" s="4">
        <f t="shared" si="14"/>
        <v>0</v>
      </c>
      <c r="U66" s="4">
        <f t="shared" si="14"/>
        <v>0</v>
      </c>
      <c r="V66" s="4">
        <f t="shared" si="14"/>
        <v>0</v>
      </c>
      <c r="W66" s="4">
        <f t="shared" si="14"/>
        <v>0</v>
      </c>
      <c r="X66" s="4">
        <f t="shared" si="14"/>
        <v>0</v>
      </c>
      <c r="Y66" s="4">
        <f t="shared" si="13"/>
        <v>0</v>
      </c>
      <c r="Z66" s="4">
        <f t="shared" si="13"/>
        <v>0</v>
      </c>
      <c r="AA66" s="4">
        <f t="shared" si="13"/>
        <v>0</v>
      </c>
      <c r="AB66" s="4">
        <f t="shared" si="13"/>
        <v>0</v>
      </c>
      <c r="AC66" s="4">
        <f t="shared" si="13"/>
        <v>0</v>
      </c>
      <c r="AD66" s="21">
        <f t="shared" si="5"/>
        <v>0</v>
      </c>
      <c r="AE66" s="3">
        <f t="shared" si="10"/>
        <v>1.2673701948051945</v>
      </c>
      <c r="AF66" s="34">
        <f t="shared" si="15"/>
        <v>1.1562987012987012</v>
      </c>
      <c r="AG66" s="3">
        <f t="shared" si="9"/>
        <v>1.0960577862638288</v>
      </c>
      <c r="AH66" s="3">
        <f>SUM(AD60:AD66)</f>
        <v>9.3316666666666634</v>
      </c>
      <c r="AI66" s="7">
        <f>+AH66/AH59</f>
        <v>1.0989205103042197</v>
      </c>
    </row>
    <row r="67" spans="1:35" x14ac:dyDescent="0.35">
      <c r="A67" s="2">
        <f t="shared" si="3"/>
        <v>53.195882352941176</v>
      </c>
      <c r="C67">
        <f t="shared" si="11"/>
        <v>44</v>
      </c>
      <c r="E67" s="8">
        <v>50</v>
      </c>
      <c r="F67" s="18" t="s">
        <v>19</v>
      </c>
      <c r="G67" s="4">
        <f>+G66+1</f>
        <v>8</v>
      </c>
      <c r="H67" s="60">
        <v>0</v>
      </c>
      <c r="I67" s="60">
        <v>0</v>
      </c>
      <c r="J67" s="60">
        <v>5</v>
      </c>
      <c r="K67" s="18">
        <v>10</v>
      </c>
      <c r="L67" s="18">
        <v>20</v>
      </c>
      <c r="M67" s="18">
        <v>25</v>
      </c>
      <c r="N67" s="18">
        <v>0</v>
      </c>
      <c r="O67" s="18">
        <v>0</v>
      </c>
      <c r="P67" s="18">
        <v>0</v>
      </c>
      <c r="Q67" s="18">
        <v>0</v>
      </c>
      <c r="R67" s="4">
        <f t="shared" si="4"/>
        <v>60</v>
      </c>
      <c r="S67" s="10"/>
      <c r="T67" s="4">
        <f t="shared" si="14"/>
        <v>0</v>
      </c>
      <c r="U67" s="4">
        <f t="shared" si="14"/>
        <v>0</v>
      </c>
      <c r="V67" s="4">
        <f t="shared" si="14"/>
        <v>0.16666666666666663</v>
      </c>
      <c r="W67" s="4">
        <f t="shared" si="14"/>
        <v>0.4242424242424242</v>
      </c>
      <c r="X67" s="4">
        <f t="shared" si="14"/>
        <v>1.1666666666666665</v>
      </c>
      <c r="Y67" s="4">
        <f t="shared" si="13"/>
        <v>1.7499999999999998</v>
      </c>
      <c r="Z67" s="4">
        <f t="shared" si="13"/>
        <v>0</v>
      </c>
      <c r="AA67" s="4">
        <f t="shared" si="13"/>
        <v>0</v>
      </c>
      <c r="AB67" s="4">
        <f t="shared" si="13"/>
        <v>0</v>
      </c>
      <c r="AC67" s="4">
        <f t="shared" si="13"/>
        <v>0</v>
      </c>
      <c r="AD67" s="21">
        <f t="shared" si="5"/>
        <v>3.5075757575757569</v>
      </c>
      <c r="AE67" s="3">
        <f t="shared" si="10"/>
        <v>1.450514069264069</v>
      </c>
      <c r="AF67" s="34">
        <f t="shared" si="15"/>
        <v>1.1979653679653681</v>
      </c>
      <c r="AG67" s="3">
        <f t="shared" si="9"/>
        <v>1.2108146930220789</v>
      </c>
      <c r="AH67" s="3"/>
      <c r="AI67" s="7"/>
    </row>
    <row r="68" spans="1:35" x14ac:dyDescent="0.35">
      <c r="A68" s="2">
        <f t="shared" si="3"/>
        <v>53.195882352941176</v>
      </c>
      <c r="C68">
        <f t="shared" si="11"/>
        <v>45</v>
      </c>
      <c r="E68" s="8">
        <v>51</v>
      </c>
      <c r="F68" s="18" t="s">
        <v>20</v>
      </c>
      <c r="G68" s="4">
        <f t="shared" si="12"/>
        <v>8</v>
      </c>
      <c r="H68" s="60">
        <v>0</v>
      </c>
      <c r="I68" s="60">
        <v>0</v>
      </c>
      <c r="J68" s="60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4">
        <f t="shared" si="4"/>
        <v>0</v>
      </c>
      <c r="S68" s="10"/>
      <c r="T68" s="4">
        <f t="shared" si="14"/>
        <v>0</v>
      </c>
      <c r="U68" s="4">
        <f t="shared" si="14"/>
        <v>0</v>
      </c>
      <c r="V68" s="4">
        <f t="shared" si="14"/>
        <v>0</v>
      </c>
      <c r="W68" s="4">
        <f t="shared" si="14"/>
        <v>0</v>
      </c>
      <c r="X68" s="4">
        <f t="shared" si="14"/>
        <v>0</v>
      </c>
      <c r="Y68" s="4">
        <f t="shared" si="13"/>
        <v>0</v>
      </c>
      <c r="Z68" s="4">
        <f t="shared" si="13"/>
        <v>0</v>
      </c>
      <c r="AA68" s="4">
        <f t="shared" si="13"/>
        <v>0</v>
      </c>
      <c r="AB68" s="4">
        <f t="shared" si="13"/>
        <v>0</v>
      </c>
      <c r="AC68" s="4">
        <f t="shared" si="13"/>
        <v>0</v>
      </c>
      <c r="AD68" s="21">
        <f t="shared" si="5"/>
        <v>0</v>
      </c>
      <c r="AE68" s="3">
        <f t="shared" si="10"/>
        <v>1.3487754329004329</v>
      </c>
      <c r="AF68" s="34">
        <f t="shared" si="15"/>
        <v>1.1979653679653681</v>
      </c>
      <c r="AG68" s="3">
        <f t="shared" si="9"/>
        <v>1.1258885014273838</v>
      </c>
      <c r="AH68" s="3"/>
      <c r="AI68" s="7"/>
    </row>
    <row r="69" spans="1:35" x14ac:dyDescent="0.35">
      <c r="A69" s="2">
        <f t="shared" si="3"/>
        <v>54.711033868092692</v>
      </c>
      <c r="C69">
        <f t="shared" si="11"/>
        <v>46</v>
      </c>
      <c r="E69" s="8">
        <v>52</v>
      </c>
      <c r="F69" s="18" t="s">
        <v>21</v>
      </c>
      <c r="G69" s="4">
        <f t="shared" si="12"/>
        <v>8</v>
      </c>
      <c r="H69" s="60">
        <v>0</v>
      </c>
      <c r="I69" s="60">
        <v>0</v>
      </c>
      <c r="J69" s="60">
        <v>20</v>
      </c>
      <c r="K69" s="18">
        <v>20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4">
        <f t="shared" si="4"/>
        <v>40</v>
      </c>
      <c r="S69" s="10"/>
      <c r="T69" s="4">
        <f t="shared" si="14"/>
        <v>0</v>
      </c>
      <c r="U69" s="4">
        <f t="shared" si="14"/>
        <v>0</v>
      </c>
      <c r="V69" s="4">
        <f t="shared" si="14"/>
        <v>0.66666666666666652</v>
      </c>
      <c r="W69" s="4">
        <f t="shared" si="14"/>
        <v>0.8484848484848484</v>
      </c>
      <c r="X69" s="4">
        <f t="shared" si="14"/>
        <v>0</v>
      </c>
      <c r="Y69" s="4">
        <f t="shared" si="13"/>
        <v>0</v>
      </c>
      <c r="Z69" s="4">
        <f t="shared" si="13"/>
        <v>0</v>
      </c>
      <c r="AA69" s="4">
        <f t="shared" si="13"/>
        <v>0</v>
      </c>
      <c r="AB69" s="4">
        <f t="shared" si="13"/>
        <v>0</v>
      </c>
      <c r="AC69" s="4">
        <f t="shared" si="13"/>
        <v>0</v>
      </c>
      <c r="AD69" s="21">
        <f t="shared" si="5"/>
        <v>1.5151515151515149</v>
      </c>
      <c r="AE69" s="3">
        <f t="shared" si="10"/>
        <v>1.3384740259740258</v>
      </c>
      <c r="AF69" s="34">
        <f t="shared" si="15"/>
        <v>1.2163636363636365</v>
      </c>
      <c r="AG69" s="3">
        <f t="shared" si="9"/>
        <v>1.1003897074524873</v>
      </c>
      <c r="AH69" s="3"/>
      <c r="AI69" s="7"/>
    </row>
    <row r="70" spans="1:35" x14ac:dyDescent="0.35">
      <c r="A70" s="2">
        <f t="shared" si="3"/>
        <v>54.711033868092692</v>
      </c>
      <c r="C70">
        <f t="shared" si="11"/>
        <v>47</v>
      </c>
      <c r="E70" s="8">
        <v>53</v>
      </c>
      <c r="F70" s="18" t="s">
        <v>20</v>
      </c>
      <c r="G70" s="4">
        <f t="shared" si="12"/>
        <v>8</v>
      </c>
      <c r="H70" s="60">
        <v>0</v>
      </c>
      <c r="I70" s="60">
        <v>0</v>
      </c>
      <c r="J70" s="60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4">
        <f t="shared" si="4"/>
        <v>0</v>
      </c>
      <c r="S70" s="10"/>
      <c r="T70" s="4">
        <f t="shared" si="14"/>
        <v>0</v>
      </c>
      <c r="U70" s="4">
        <f t="shared" si="14"/>
        <v>0</v>
      </c>
      <c r="V70" s="4">
        <f t="shared" si="14"/>
        <v>0</v>
      </c>
      <c r="W70" s="4">
        <f t="shared" si="14"/>
        <v>0</v>
      </c>
      <c r="X70" s="4">
        <f t="shared" si="14"/>
        <v>0</v>
      </c>
      <c r="Y70" s="4">
        <f t="shared" si="13"/>
        <v>0</v>
      </c>
      <c r="Z70" s="4">
        <f t="shared" si="13"/>
        <v>0</v>
      </c>
      <c r="AA70" s="4">
        <f t="shared" si="13"/>
        <v>0</v>
      </c>
      <c r="AB70" s="4">
        <f t="shared" si="13"/>
        <v>0</v>
      </c>
      <c r="AC70" s="4">
        <f t="shared" si="13"/>
        <v>0</v>
      </c>
      <c r="AD70" s="21">
        <f t="shared" si="5"/>
        <v>0</v>
      </c>
      <c r="AE70" s="3">
        <f t="shared" si="10"/>
        <v>1.2394334415584414</v>
      </c>
      <c r="AF70" s="34">
        <f t="shared" si="15"/>
        <v>1.2163636363636365</v>
      </c>
      <c r="AG70" s="3">
        <f t="shared" si="9"/>
        <v>1.0189662075592565</v>
      </c>
      <c r="AH70" s="3"/>
      <c r="AI70" s="7"/>
    </row>
    <row r="71" spans="1:35" x14ac:dyDescent="0.35">
      <c r="A71" s="2">
        <f t="shared" si="3"/>
        <v>58.451942959001784</v>
      </c>
      <c r="C71">
        <f t="shared" si="11"/>
        <v>48</v>
      </c>
      <c r="E71" s="8">
        <v>54</v>
      </c>
      <c r="F71" s="18" t="s">
        <v>22</v>
      </c>
      <c r="G71" s="4">
        <f t="shared" si="12"/>
        <v>8</v>
      </c>
      <c r="H71" s="60">
        <v>0</v>
      </c>
      <c r="I71" s="60">
        <v>0</v>
      </c>
      <c r="J71" s="60">
        <v>5</v>
      </c>
      <c r="K71" s="18">
        <v>10</v>
      </c>
      <c r="L71" s="18">
        <v>12</v>
      </c>
      <c r="M71" s="18">
        <v>35</v>
      </c>
      <c r="N71" s="18">
        <v>0</v>
      </c>
      <c r="O71" s="18">
        <v>0</v>
      </c>
      <c r="P71" s="18">
        <v>0</v>
      </c>
      <c r="Q71" s="18">
        <v>0</v>
      </c>
      <c r="R71" s="4">
        <f t="shared" si="4"/>
        <v>62</v>
      </c>
      <c r="S71" s="10"/>
      <c r="T71" s="4">
        <f t="shared" si="14"/>
        <v>0</v>
      </c>
      <c r="U71" s="4">
        <f t="shared" si="14"/>
        <v>0</v>
      </c>
      <c r="V71" s="4">
        <f t="shared" si="14"/>
        <v>0.16666666666666663</v>
      </c>
      <c r="W71" s="4">
        <f t="shared" si="14"/>
        <v>0.4242424242424242</v>
      </c>
      <c r="X71" s="4">
        <f t="shared" si="14"/>
        <v>0.7</v>
      </c>
      <c r="Y71" s="4">
        <f t="shared" si="13"/>
        <v>2.4499999999999997</v>
      </c>
      <c r="Z71" s="4">
        <f t="shared" si="13"/>
        <v>0</v>
      </c>
      <c r="AA71" s="4">
        <f t="shared" si="13"/>
        <v>0</v>
      </c>
      <c r="AB71" s="4">
        <f t="shared" si="13"/>
        <v>0</v>
      </c>
      <c r="AC71" s="4">
        <f t="shared" si="13"/>
        <v>0</v>
      </c>
      <c r="AD71" s="21">
        <f t="shared" si="5"/>
        <v>3.7409090909090903</v>
      </c>
      <c r="AE71" s="3">
        <f t="shared" si="10"/>
        <v>1.4719350649350649</v>
      </c>
      <c r="AF71" s="34">
        <f t="shared" si="15"/>
        <v>1.258787878787879</v>
      </c>
      <c r="AG71" s="3">
        <f t="shared" si="9"/>
        <v>1.1693273265011346</v>
      </c>
      <c r="AH71" s="3"/>
      <c r="AI71" s="7"/>
    </row>
    <row r="72" spans="1:35" x14ac:dyDescent="0.35">
      <c r="A72" s="2">
        <f t="shared" si="3"/>
        <v>59.967094474153299</v>
      </c>
      <c r="C72">
        <f t="shared" si="11"/>
        <v>49</v>
      </c>
      <c r="E72" s="8">
        <v>55</v>
      </c>
      <c r="F72" s="18" t="s">
        <v>23</v>
      </c>
      <c r="G72" s="4">
        <f t="shared" si="12"/>
        <v>8</v>
      </c>
      <c r="H72" s="60">
        <v>0</v>
      </c>
      <c r="I72" s="60">
        <v>0</v>
      </c>
      <c r="J72" s="60">
        <v>20</v>
      </c>
      <c r="K72" s="18">
        <v>20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4">
        <f t="shared" si="4"/>
        <v>40</v>
      </c>
      <c r="S72" s="10"/>
      <c r="T72" s="4">
        <f t="shared" si="14"/>
        <v>0</v>
      </c>
      <c r="U72" s="4">
        <f t="shared" si="14"/>
        <v>0</v>
      </c>
      <c r="V72" s="4">
        <f t="shared" si="14"/>
        <v>0.66666666666666652</v>
      </c>
      <c r="W72" s="4">
        <f t="shared" si="14"/>
        <v>0.8484848484848484</v>
      </c>
      <c r="X72" s="4">
        <f t="shared" si="14"/>
        <v>0</v>
      </c>
      <c r="Y72" s="4">
        <f t="shared" si="13"/>
        <v>0</v>
      </c>
      <c r="Z72" s="4">
        <f t="shared" si="13"/>
        <v>0</v>
      </c>
      <c r="AA72" s="4">
        <f t="shared" si="13"/>
        <v>0</v>
      </c>
      <c r="AB72" s="4">
        <f t="shared" si="13"/>
        <v>0</v>
      </c>
      <c r="AC72" s="4">
        <f t="shared" si="13"/>
        <v>0</v>
      </c>
      <c r="AD72" s="21">
        <f t="shared" si="5"/>
        <v>1.5151515151515149</v>
      </c>
      <c r="AE72" s="3">
        <f t="shared" si="10"/>
        <v>1.5220995670995667</v>
      </c>
      <c r="AF72" s="34">
        <f t="shared" si="15"/>
        <v>1.2771861471861474</v>
      </c>
      <c r="AG72" s="3">
        <f t="shared" si="9"/>
        <v>1.19176015998373</v>
      </c>
      <c r="AH72" s="3"/>
      <c r="AI72" s="7"/>
    </row>
    <row r="73" spans="1:35" x14ac:dyDescent="0.35">
      <c r="A73" s="2">
        <f t="shared" si="3"/>
        <v>59.967094474153299</v>
      </c>
      <c r="C73">
        <f t="shared" si="11"/>
        <v>50</v>
      </c>
      <c r="E73" s="8">
        <v>56</v>
      </c>
      <c r="F73" s="18" t="s">
        <v>23</v>
      </c>
      <c r="G73" s="4">
        <f t="shared" si="12"/>
        <v>8</v>
      </c>
      <c r="H73" s="60">
        <v>0</v>
      </c>
      <c r="I73" s="60">
        <v>0</v>
      </c>
      <c r="J73" s="60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4">
        <f t="shared" si="4"/>
        <v>0</v>
      </c>
      <c r="S73" s="10"/>
      <c r="T73" s="4">
        <f t="shared" si="14"/>
        <v>0</v>
      </c>
      <c r="U73" s="4">
        <f t="shared" si="14"/>
        <v>0</v>
      </c>
      <c r="V73" s="4">
        <f t="shared" si="14"/>
        <v>0</v>
      </c>
      <c r="W73" s="4">
        <f t="shared" si="14"/>
        <v>0</v>
      </c>
      <c r="X73" s="4">
        <f t="shared" si="14"/>
        <v>0</v>
      </c>
      <c r="Y73" s="4">
        <f t="shared" si="13"/>
        <v>0</v>
      </c>
      <c r="Z73" s="4">
        <f t="shared" si="13"/>
        <v>0</v>
      </c>
      <c r="AA73" s="4">
        <f t="shared" si="13"/>
        <v>0</v>
      </c>
      <c r="AB73" s="4">
        <f t="shared" si="13"/>
        <v>0</v>
      </c>
      <c r="AC73" s="4">
        <f t="shared" si="13"/>
        <v>0</v>
      </c>
      <c r="AD73" s="21">
        <f t="shared" si="5"/>
        <v>0</v>
      </c>
      <c r="AE73" s="3">
        <f t="shared" si="10"/>
        <v>1.4129718614718614</v>
      </c>
      <c r="AF73" s="34">
        <f t="shared" si="15"/>
        <v>1.2771861471861474</v>
      </c>
      <c r="AG73" s="3">
        <f t="shared" si="9"/>
        <v>1.1063163068162556</v>
      </c>
      <c r="AH73" s="3">
        <f>SUM(AD67:AD73)</f>
        <v>10.278787878787877</v>
      </c>
      <c r="AI73" s="7">
        <f>+AH73/AH66</f>
        <v>1.1014953969052919</v>
      </c>
    </row>
    <row r="74" spans="1:35" x14ac:dyDescent="0.35">
      <c r="A74" s="2">
        <f t="shared" si="3"/>
        <v>64.174670231729053</v>
      </c>
      <c r="C74">
        <f t="shared" si="11"/>
        <v>51</v>
      </c>
      <c r="E74" s="8">
        <v>57</v>
      </c>
      <c r="F74" s="18" t="s">
        <v>19</v>
      </c>
      <c r="G74" s="4">
        <f>+G73+1</f>
        <v>9</v>
      </c>
      <c r="H74" s="60">
        <v>0</v>
      </c>
      <c r="I74" s="60">
        <v>0</v>
      </c>
      <c r="J74" s="60">
        <v>5</v>
      </c>
      <c r="K74" s="18">
        <v>10</v>
      </c>
      <c r="L74" s="18">
        <v>20</v>
      </c>
      <c r="M74" s="18">
        <v>35</v>
      </c>
      <c r="N74" s="18">
        <v>0</v>
      </c>
      <c r="O74" s="18">
        <v>0</v>
      </c>
      <c r="P74" s="18">
        <v>0</v>
      </c>
      <c r="Q74" s="18">
        <v>0</v>
      </c>
      <c r="R74" s="4">
        <f t="shared" si="4"/>
        <v>70</v>
      </c>
      <c r="S74" s="10"/>
      <c r="T74" s="4">
        <f t="shared" si="14"/>
        <v>0</v>
      </c>
      <c r="U74" s="4">
        <f t="shared" si="14"/>
        <v>0</v>
      </c>
      <c r="V74" s="4">
        <f t="shared" si="14"/>
        <v>0.16666666666666663</v>
      </c>
      <c r="W74" s="4">
        <f t="shared" si="14"/>
        <v>0.4242424242424242</v>
      </c>
      <c r="X74" s="4">
        <f t="shared" si="14"/>
        <v>1.1666666666666665</v>
      </c>
      <c r="Y74" s="4">
        <f t="shared" si="13"/>
        <v>2.4499999999999997</v>
      </c>
      <c r="Z74" s="4">
        <f t="shared" si="13"/>
        <v>0</v>
      </c>
      <c r="AA74" s="4">
        <f t="shared" si="13"/>
        <v>0</v>
      </c>
      <c r="AB74" s="4">
        <f t="shared" si="13"/>
        <v>0</v>
      </c>
      <c r="AC74" s="4">
        <f t="shared" si="13"/>
        <v>0</v>
      </c>
      <c r="AD74" s="21">
        <f t="shared" si="5"/>
        <v>4.2075757575757571</v>
      </c>
      <c r="AE74" s="3">
        <f t="shared" si="10"/>
        <v>1.6874080086580086</v>
      </c>
      <c r="AF74" s="34">
        <f t="shared" si="15"/>
        <v>1.3396861471861474</v>
      </c>
      <c r="AG74" s="3">
        <f t="shared" si="9"/>
        <v>1.2595547189931089</v>
      </c>
      <c r="AH74" s="3"/>
      <c r="AI74" s="7"/>
    </row>
    <row r="75" spans="1:35" x14ac:dyDescent="0.35">
      <c r="A75" s="2">
        <f t="shared" si="3"/>
        <v>64.174670231729053</v>
      </c>
      <c r="C75">
        <f t="shared" si="11"/>
        <v>52</v>
      </c>
      <c r="E75" s="8">
        <v>58</v>
      </c>
      <c r="F75" s="18" t="s">
        <v>20</v>
      </c>
      <c r="G75" s="4">
        <f t="shared" si="12"/>
        <v>9</v>
      </c>
      <c r="H75" s="60">
        <v>0</v>
      </c>
      <c r="I75" s="60">
        <v>0</v>
      </c>
      <c r="J75" s="60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4">
        <f t="shared" si="4"/>
        <v>0</v>
      </c>
      <c r="S75" s="10"/>
      <c r="T75" s="4">
        <f t="shared" si="14"/>
        <v>0</v>
      </c>
      <c r="U75" s="4">
        <f t="shared" si="14"/>
        <v>0</v>
      </c>
      <c r="V75" s="4">
        <f t="shared" si="14"/>
        <v>0</v>
      </c>
      <c r="W75" s="4">
        <f t="shared" si="14"/>
        <v>0</v>
      </c>
      <c r="X75" s="4">
        <f t="shared" si="14"/>
        <v>0</v>
      </c>
      <c r="Y75" s="4">
        <f t="shared" si="14"/>
        <v>0</v>
      </c>
      <c r="Z75" s="4">
        <f t="shared" si="14"/>
        <v>0</v>
      </c>
      <c r="AA75" s="4">
        <f t="shared" si="14"/>
        <v>0</v>
      </c>
      <c r="AB75" s="4">
        <f t="shared" si="14"/>
        <v>0</v>
      </c>
      <c r="AC75" s="4">
        <f t="shared" si="14"/>
        <v>0</v>
      </c>
      <c r="AD75" s="21">
        <f t="shared" si="5"/>
        <v>0</v>
      </c>
      <c r="AE75" s="3">
        <f t="shared" si="10"/>
        <v>1.5702110389610386</v>
      </c>
      <c r="AF75" s="34">
        <f t="shared" si="15"/>
        <v>1.3396861471861474</v>
      </c>
      <c r="AG75" s="3">
        <f t="shared" si="9"/>
        <v>1.1720738041959167</v>
      </c>
      <c r="AH75" s="3"/>
      <c r="AI75" s="7"/>
    </row>
    <row r="76" spans="1:35" x14ac:dyDescent="0.35">
      <c r="A76" s="2">
        <f t="shared" si="3"/>
        <v>65.780730837789662</v>
      </c>
      <c r="C76">
        <f t="shared" si="11"/>
        <v>53</v>
      </c>
      <c r="E76" s="8">
        <v>59</v>
      </c>
      <c r="F76" s="18" t="s">
        <v>21</v>
      </c>
      <c r="G76" s="4">
        <f t="shared" si="12"/>
        <v>9</v>
      </c>
      <c r="H76" s="60">
        <v>0</v>
      </c>
      <c r="I76" s="60">
        <v>0</v>
      </c>
      <c r="J76" s="60">
        <v>10</v>
      </c>
      <c r="K76" s="18">
        <v>30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4">
        <f t="shared" si="4"/>
        <v>40</v>
      </c>
      <c r="S76" s="10"/>
      <c r="T76" s="4">
        <f t="shared" ref="T76:AC101" si="16">+H76*H$8</f>
        <v>0</v>
      </c>
      <c r="U76" s="4">
        <f t="shared" si="16"/>
        <v>0</v>
      </c>
      <c r="V76" s="4">
        <f t="shared" si="16"/>
        <v>0.33333333333333326</v>
      </c>
      <c r="W76" s="4">
        <f t="shared" si="16"/>
        <v>1.2727272727272725</v>
      </c>
      <c r="X76" s="4">
        <f t="shared" si="16"/>
        <v>0</v>
      </c>
      <c r="Y76" s="4">
        <f t="shared" si="16"/>
        <v>0</v>
      </c>
      <c r="Z76" s="4">
        <f t="shared" si="16"/>
        <v>0</v>
      </c>
      <c r="AA76" s="4">
        <f t="shared" si="16"/>
        <v>0</v>
      </c>
      <c r="AB76" s="4">
        <f t="shared" si="16"/>
        <v>0</v>
      </c>
      <c r="AC76" s="4">
        <f t="shared" si="16"/>
        <v>0</v>
      </c>
      <c r="AD76" s="21">
        <f t="shared" si="5"/>
        <v>1.6060606060606057</v>
      </c>
      <c r="AE76" s="3">
        <f t="shared" si="10"/>
        <v>1.5816937229437225</v>
      </c>
      <c r="AF76" s="34">
        <f t="shared" si="15"/>
        <v>1.3505086580086583</v>
      </c>
      <c r="AG76" s="3">
        <f t="shared" si="9"/>
        <v>1.1711836970197209</v>
      </c>
      <c r="AH76" s="3"/>
      <c r="AI76" s="7"/>
    </row>
    <row r="77" spans="1:35" x14ac:dyDescent="0.35">
      <c r="A77" s="2">
        <f t="shared" si="3"/>
        <v>65.780730837789662</v>
      </c>
      <c r="C77">
        <f t="shared" si="11"/>
        <v>54</v>
      </c>
      <c r="E77" s="8">
        <v>60</v>
      </c>
      <c r="F77" s="18" t="s">
        <v>20</v>
      </c>
      <c r="G77" s="4">
        <f t="shared" si="12"/>
        <v>9</v>
      </c>
      <c r="H77" s="60">
        <v>0</v>
      </c>
      <c r="I77" s="60">
        <v>0</v>
      </c>
      <c r="J77" s="60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4">
        <f t="shared" si="4"/>
        <v>0</v>
      </c>
      <c r="S77" s="10"/>
      <c r="T77" s="4">
        <f t="shared" si="16"/>
        <v>0</v>
      </c>
      <c r="U77" s="4">
        <f t="shared" si="16"/>
        <v>0</v>
      </c>
      <c r="V77" s="4">
        <f t="shared" si="16"/>
        <v>0</v>
      </c>
      <c r="W77" s="4">
        <f t="shared" si="16"/>
        <v>0</v>
      </c>
      <c r="X77" s="4">
        <f t="shared" si="16"/>
        <v>0</v>
      </c>
      <c r="Y77" s="4">
        <f t="shared" si="16"/>
        <v>0</v>
      </c>
      <c r="Z77" s="4">
        <f t="shared" si="16"/>
        <v>0</v>
      </c>
      <c r="AA77" s="4">
        <f t="shared" si="16"/>
        <v>0</v>
      </c>
      <c r="AB77" s="4">
        <f t="shared" si="16"/>
        <v>0</v>
      </c>
      <c r="AC77" s="4">
        <f t="shared" si="16"/>
        <v>0</v>
      </c>
      <c r="AD77" s="21">
        <f t="shared" si="5"/>
        <v>0</v>
      </c>
      <c r="AE77" s="3">
        <f t="shared" si="10"/>
        <v>1.4641586580086579</v>
      </c>
      <c r="AF77" s="34">
        <f t="shared" si="15"/>
        <v>1.3505086580086583</v>
      </c>
      <c r="AG77" s="3">
        <f t="shared" si="9"/>
        <v>1.0841534775257036</v>
      </c>
      <c r="AH77" s="3"/>
      <c r="AI77" s="7"/>
    </row>
    <row r="78" spans="1:35" x14ac:dyDescent="0.35">
      <c r="A78" s="2">
        <f t="shared" si="3"/>
        <v>69.754973262032081</v>
      </c>
      <c r="C78">
        <f t="shared" si="11"/>
        <v>55</v>
      </c>
      <c r="E78" s="8">
        <v>61</v>
      </c>
      <c r="F78" s="18" t="s">
        <v>22</v>
      </c>
      <c r="G78" s="4">
        <f t="shared" si="12"/>
        <v>9</v>
      </c>
      <c r="H78" s="60">
        <v>0</v>
      </c>
      <c r="I78" s="60">
        <v>0</v>
      </c>
      <c r="J78" s="60">
        <v>5</v>
      </c>
      <c r="K78" s="18">
        <v>10</v>
      </c>
      <c r="L78" s="18">
        <v>10</v>
      </c>
      <c r="M78" s="18">
        <v>40</v>
      </c>
      <c r="N78" s="18">
        <v>0</v>
      </c>
      <c r="O78" s="18">
        <v>0</v>
      </c>
      <c r="P78" s="18">
        <v>0</v>
      </c>
      <c r="Q78" s="18">
        <v>0</v>
      </c>
      <c r="R78" s="4">
        <f t="shared" si="4"/>
        <v>65</v>
      </c>
      <c r="S78" s="10"/>
      <c r="T78" s="4">
        <f t="shared" si="16"/>
        <v>0</v>
      </c>
      <c r="U78" s="4">
        <f t="shared" si="16"/>
        <v>0</v>
      </c>
      <c r="V78" s="4">
        <f t="shared" si="16"/>
        <v>0.16666666666666663</v>
      </c>
      <c r="W78" s="4">
        <f t="shared" si="16"/>
        <v>0.4242424242424242</v>
      </c>
      <c r="X78" s="4">
        <f t="shared" si="16"/>
        <v>0.58333333333333326</v>
      </c>
      <c r="Y78" s="4">
        <f t="shared" si="16"/>
        <v>2.8</v>
      </c>
      <c r="Z78" s="4">
        <f t="shared" si="16"/>
        <v>0</v>
      </c>
      <c r="AA78" s="4">
        <f t="shared" si="16"/>
        <v>0</v>
      </c>
      <c r="AB78" s="4">
        <f t="shared" si="16"/>
        <v>0</v>
      </c>
      <c r="AC78" s="4">
        <f t="shared" si="16"/>
        <v>0</v>
      </c>
      <c r="AD78" s="21">
        <f t="shared" si="5"/>
        <v>3.9742424242424237</v>
      </c>
      <c r="AE78" s="3">
        <f t="shared" si="10"/>
        <v>1.6663203463203462</v>
      </c>
      <c r="AF78" s="34">
        <f t="shared" si="15"/>
        <v>1.3921753246753248</v>
      </c>
      <c r="AG78" s="3">
        <f t="shared" si="9"/>
        <v>1.196918460474047</v>
      </c>
      <c r="AH78" s="3"/>
      <c r="AI78" s="7"/>
    </row>
    <row r="79" spans="1:35" x14ac:dyDescent="0.35">
      <c r="A79" s="2">
        <f t="shared" si="3"/>
        <v>71.270124777183597</v>
      </c>
      <c r="C79">
        <f t="shared" si="11"/>
        <v>56</v>
      </c>
      <c r="E79" s="8">
        <v>62</v>
      </c>
      <c r="F79" s="18" t="s">
        <v>23</v>
      </c>
      <c r="G79" s="4">
        <f t="shared" si="12"/>
        <v>9</v>
      </c>
      <c r="H79" s="60">
        <v>0</v>
      </c>
      <c r="I79" s="60">
        <v>0</v>
      </c>
      <c r="J79" s="60">
        <v>20</v>
      </c>
      <c r="K79" s="18">
        <v>20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4">
        <f t="shared" si="4"/>
        <v>40</v>
      </c>
      <c r="S79" s="10"/>
      <c r="T79" s="4">
        <f t="shared" si="16"/>
        <v>0</v>
      </c>
      <c r="U79" s="4">
        <f t="shared" si="16"/>
        <v>0</v>
      </c>
      <c r="V79" s="4">
        <f t="shared" si="16"/>
        <v>0.66666666666666652</v>
      </c>
      <c r="W79" s="4">
        <f t="shared" si="16"/>
        <v>0.8484848484848484</v>
      </c>
      <c r="X79" s="4">
        <f t="shared" si="16"/>
        <v>0</v>
      </c>
      <c r="Y79" s="4">
        <f t="shared" si="16"/>
        <v>0</v>
      </c>
      <c r="Z79" s="4">
        <f t="shared" si="16"/>
        <v>0</v>
      </c>
      <c r="AA79" s="4">
        <f t="shared" si="16"/>
        <v>0</v>
      </c>
      <c r="AB79" s="4">
        <f t="shared" si="16"/>
        <v>0</v>
      </c>
      <c r="AC79" s="4">
        <f t="shared" si="16"/>
        <v>0</v>
      </c>
      <c r="AD79" s="21">
        <f t="shared" si="5"/>
        <v>1.5151515151515149</v>
      </c>
      <c r="AE79" s="3">
        <f t="shared" si="10"/>
        <v>1.6584199134199129</v>
      </c>
      <c r="AF79" s="34">
        <f t="shared" si="15"/>
        <v>1.4073268398268399</v>
      </c>
      <c r="AG79" s="3">
        <f t="shared" si="9"/>
        <v>1.1784184501334232</v>
      </c>
      <c r="AH79" s="3"/>
      <c r="AI79" s="7"/>
    </row>
    <row r="80" spans="1:35" x14ac:dyDescent="0.35">
      <c r="A80" s="2">
        <f t="shared" si="3"/>
        <v>71.270124777183597</v>
      </c>
      <c r="C80">
        <f t="shared" si="11"/>
        <v>57</v>
      </c>
      <c r="E80" s="8">
        <v>63</v>
      </c>
      <c r="F80" s="18" t="s">
        <v>23</v>
      </c>
      <c r="G80" s="4">
        <f t="shared" si="12"/>
        <v>9</v>
      </c>
      <c r="H80" s="60">
        <v>0</v>
      </c>
      <c r="I80" s="60">
        <v>0</v>
      </c>
      <c r="J80" s="60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4">
        <f t="shared" si="4"/>
        <v>0</v>
      </c>
      <c r="S80" s="10"/>
      <c r="T80" s="4">
        <f t="shared" si="16"/>
        <v>0</v>
      </c>
      <c r="U80" s="4">
        <f t="shared" si="16"/>
        <v>0</v>
      </c>
      <c r="V80" s="4">
        <f t="shared" si="16"/>
        <v>0</v>
      </c>
      <c r="W80" s="4">
        <f t="shared" si="16"/>
        <v>0</v>
      </c>
      <c r="X80" s="4">
        <f t="shared" si="16"/>
        <v>0</v>
      </c>
      <c r="Y80" s="4">
        <f t="shared" si="16"/>
        <v>0</v>
      </c>
      <c r="Z80" s="4">
        <f t="shared" si="16"/>
        <v>0</v>
      </c>
      <c r="AA80" s="4">
        <f t="shared" si="16"/>
        <v>0</v>
      </c>
      <c r="AB80" s="4">
        <f t="shared" si="16"/>
        <v>0</v>
      </c>
      <c r="AC80" s="4">
        <f t="shared" si="16"/>
        <v>0</v>
      </c>
      <c r="AD80" s="21">
        <f t="shared" si="5"/>
        <v>0</v>
      </c>
      <c r="AE80" s="3">
        <f t="shared" si="10"/>
        <v>1.5385181818181817</v>
      </c>
      <c r="AF80" s="34">
        <f t="shared" si="15"/>
        <v>1.4073268398268399</v>
      </c>
      <c r="AG80" s="3">
        <f t="shared" si="9"/>
        <v>1.0932202373170712</v>
      </c>
      <c r="AH80" s="3">
        <f>SUM(AD74:AD80)</f>
        <v>11.303030303030301</v>
      </c>
      <c r="AI80" s="7">
        <f>+AH80/AH73</f>
        <v>1.0996462264150944</v>
      </c>
    </row>
    <row r="81" spans="1:35" x14ac:dyDescent="0.35">
      <c r="A81" s="2">
        <f t="shared" si="3"/>
        <v>75.244367201426016</v>
      </c>
      <c r="C81">
        <f t="shared" si="11"/>
        <v>58</v>
      </c>
      <c r="E81" s="8">
        <v>64</v>
      </c>
      <c r="F81" s="18" t="s">
        <v>19</v>
      </c>
      <c r="G81" s="4">
        <f>+G80+1</f>
        <v>10</v>
      </c>
      <c r="H81" s="60">
        <v>0</v>
      </c>
      <c r="I81" s="60">
        <v>0</v>
      </c>
      <c r="J81" s="60">
        <v>5</v>
      </c>
      <c r="K81" s="18">
        <v>10</v>
      </c>
      <c r="L81" s="18">
        <v>10</v>
      </c>
      <c r="M81" s="18">
        <v>25</v>
      </c>
      <c r="N81" s="18">
        <v>12</v>
      </c>
      <c r="O81" s="18">
        <v>0</v>
      </c>
      <c r="P81" s="18">
        <v>0</v>
      </c>
      <c r="Q81" s="18">
        <v>0</v>
      </c>
      <c r="R81" s="4">
        <f t="shared" si="4"/>
        <v>62</v>
      </c>
      <c r="S81" s="10"/>
      <c r="T81" s="4">
        <f t="shared" si="16"/>
        <v>0</v>
      </c>
      <c r="U81" s="4">
        <f t="shared" si="16"/>
        <v>0</v>
      </c>
      <c r="V81" s="4">
        <f t="shared" si="16"/>
        <v>0.16666666666666663</v>
      </c>
      <c r="W81" s="4">
        <f t="shared" si="16"/>
        <v>0.4242424242424242</v>
      </c>
      <c r="X81" s="4">
        <f t="shared" si="16"/>
        <v>0.58333333333333326</v>
      </c>
      <c r="Y81" s="4">
        <f t="shared" si="16"/>
        <v>1.7499999999999998</v>
      </c>
      <c r="Z81" s="4">
        <f t="shared" si="16"/>
        <v>1.0499999999999998</v>
      </c>
      <c r="AA81" s="4">
        <f t="shared" si="16"/>
        <v>0</v>
      </c>
      <c r="AB81" s="4">
        <f t="shared" si="16"/>
        <v>0</v>
      </c>
      <c r="AC81" s="4">
        <f t="shared" si="16"/>
        <v>0</v>
      </c>
      <c r="AD81" s="21">
        <f t="shared" si="5"/>
        <v>3.9742424242424237</v>
      </c>
      <c r="AE81" s="3">
        <f t="shared" si="10"/>
        <v>1.6909469696969697</v>
      </c>
      <c r="AF81" s="34">
        <f t="shared" si="15"/>
        <v>1.4489935064935064</v>
      </c>
      <c r="AG81" s="3">
        <f t="shared" si="9"/>
        <v>1.1669803640383309</v>
      </c>
      <c r="AH81" s="3"/>
      <c r="AI81" s="7"/>
    </row>
    <row r="82" spans="1:35" x14ac:dyDescent="0.35">
      <c r="A82" s="2">
        <f t="shared" si="3"/>
        <v>75.244367201426016</v>
      </c>
      <c r="C82">
        <f t="shared" si="11"/>
        <v>59</v>
      </c>
      <c r="E82" s="8">
        <v>65</v>
      </c>
      <c r="F82" s="18" t="s">
        <v>20</v>
      </c>
      <c r="G82" s="4">
        <f t="shared" si="12"/>
        <v>10</v>
      </c>
      <c r="H82" s="60">
        <v>0</v>
      </c>
      <c r="I82" s="60">
        <v>0</v>
      </c>
      <c r="J82" s="60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4">
        <f t="shared" si="4"/>
        <v>0</v>
      </c>
      <c r="S82" s="10"/>
      <c r="T82" s="4">
        <f t="shared" si="16"/>
        <v>0</v>
      </c>
      <c r="U82" s="4">
        <f t="shared" si="16"/>
        <v>0</v>
      </c>
      <c r="V82" s="4">
        <f t="shared" si="16"/>
        <v>0</v>
      </c>
      <c r="W82" s="4">
        <f t="shared" si="16"/>
        <v>0</v>
      </c>
      <c r="X82" s="4">
        <f t="shared" si="16"/>
        <v>0</v>
      </c>
      <c r="Y82" s="4">
        <f t="shared" si="16"/>
        <v>0</v>
      </c>
      <c r="Z82" s="4">
        <f t="shared" si="16"/>
        <v>0</v>
      </c>
      <c r="AA82" s="4">
        <f t="shared" si="16"/>
        <v>0</v>
      </c>
      <c r="AB82" s="4">
        <f t="shared" si="16"/>
        <v>0</v>
      </c>
      <c r="AC82" s="4">
        <f t="shared" si="16"/>
        <v>0</v>
      </c>
      <c r="AD82" s="21">
        <f t="shared" si="5"/>
        <v>0</v>
      </c>
      <c r="AE82" s="3">
        <f t="shared" si="10"/>
        <v>1.572801948051948</v>
      </c>
      <c r="AF82" s="34">
        <f t="shared" si="15"/>
        <v>1.4489935064935064</v>
      </c>
      <c r="AG82" s="3">
        <f t="shared" si="9"/>
        <v>1.0854444419547826</v>
      </c>
      <c r="AH82" s="3"/>
      <c r="AI82" s="7"/>
    </row>
    <row r="83" spans="1:35" x14ac:dyDescent="0.35">
      <c r="A83" s="2">
        <f t="shared" ref="A83:A146" si="17">+A82+AD83</f>
        <v>77.142094474153282</v>
      </c>
      <c r="C83">
        <f t="shared" si="11"/>
        <v>60</v>
      </c>
      <c r="E83" s="8">
        <v>66</v>
      </c>
      <c r="F83" s="18" t="s">
        <v>21</v>
      </c>
      <c r="G83" s="4">
        <f t="shared" si="12"/>
        <v>10</v>
      </c>
      <c r="H83" s="60">
        <v>0</v>
      </c>
      <c r="I83" s="60">
        <v>0</v>
      </c>
      <c r="J83" s="60">
        <v>10</v>
      </c>
      <c r="K83" s="18">
        <v>30</v>
      </c>
      <c r="L83" s="18">
        <v>5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4">
        <f t="shared" ref="R83:R108" si="18">SUM(H83:Q83)</f>
        <v>45</v>
      </c>
      <c r="S83" s="10"/>
      <c r="T83" s="4">
        <f t="shared" si="16"/>
        <v>0</v>
      </c>
      <c r="U83" s="4">
        <f t="shared" si="16"/>
        <v>0</v>
      </c>
      <c r="V83" s="4">
        <f t="shared" si="16"/>
        <v>0.33333333333333326</v>
      </c>
      <c r="W83" s="4">
        <f t="shared" si="16"/>
        <v>1.2727272727272725</v>
      </c>
      <c r="X83" s="4">
        <f t="shared" si="16"/>
        <v>0.29166666666666663</v>
      </c>
      <c r="Y83" s="4">
        <f t="shared" si="16"/>
        <v>0</v>
      </c>
      <c r="Z83" s="4">
        <f t="shared" si="16"/>
        <v>0</v>
      </c>
      <c r="AA83" s="4">
        <f t="shared" si="16"/>
        <v>0</v>
      </c>
      <c r="AB83" s="4">
        <f t="shared" si="16"/>
        <v>0</v>
      </c>
      <c r="AC83" s="4">
        <f t="shared" si="16"/>
        <v>0</v>
      </c>
      <c r="AD83" s="21">
        <f t="shared" ref="AD83:AD108" si="19">SUM(T83:AC83)</f>
        <v>1.8977272727272725</v>
      </c>
      <c r="AE83" s="3">
        <f t="shared" si="10"/>
        <v>1.6252353896103895</v>
      </c>
      <c r="AF83" s="34">
        <f t="shared" si="15"/>
        <v>1.462656926406926</v>
      </c>
      <c r="AG83" s="3">
        <f t="shared" si="9"/>
        <v>1.1111528344536978</v>
      </c>
      <c r="AH83" s="3"/>
      <c r="AI83" s="7"/>
    </row>
    <row r="84" spans="1:35" x14ac:dyDescent="0.35">
      <c r="A84" s="2">
        <f t="shared" si="17"/>
        <v>77.142094474153282</v>
      </c>
      <c r="C84">
        <f t="shared" si="11"/>
        <v>61</v>
      </c>
      <c r="E84" s="8">
        <v>67</v>
      </c>
      <c r="F84" s="18" t="s">
        <v>20</v>
      </c>
      <c r="G84" s="4">
        <f t="shared" si="12"/>
        <v>10</v>
      </c>
      <c r="H84" s="60">
        <v>0</v>
      </c>
      <c r="I84" s="60">
        <v>0</v>
      </c>
      <c r="J84" s="60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4">
        <f t="shared" si="18"/>
        <v>0</v>
      </c>
      <c r="S84" s="10"/>
      <c r="T84" s="4">
        <f t="shared" si="16"/>
        <v>0</v>
      </c>
      <c r="U84" s="4">
        <f t="shared" si="16"/>
        <v>0</v>
      </c>
      <c r="V84" s="4">
        <f t="shared" si="16"/>
        <v>0</v>
      </c>
      <c r="W84" s="4">
        <f t="shared" si="16"/>
        <v>0</v>
      </c>
      <c r="X84" s="4">
        <f t="shared" si="16"/>
        <v>0</v>
      </c>
      <c r="Y84" s="4">
        <f t="shared" si="16"/>
        <v>0</v>
      </c>
      <c r="Z84" s="4">
        <f t="shared" si="16"/>
        <v>0</v>
      </c>
      <c r="AA84" s="4">
        <f t="shared" si="16"/>
        <v>0</v>
      </c>
      <c r="AB84" s="4">
        <f t="shared" si="16"/>
        <v>0</v>
      </c>
      <c r="AC84" s="4">
        <f t="shared" si="16"/>
        <v>0</v>
      </c>
      <c r="AD84" s="21">
        <f t="shared" si="19"/>
        <v>0</v>
      </c>
      <c r="AE84" s="3">
        <f t="shared" si="10"/>
        <v>1.5046419913419911</v>
      </c>
      <c r="AF84" s="34">
        <f t="shared" si="15"/>
        <v>1.462656926406926</v>
      </c>
      <c r="AG84" s="3">
        <f t="shared" si="9"/>
        <v>1.0287046566949933</v>
      </c>
      <c r="AH84" s="3"/>
      <c r="AI84" s="7"/>
    </row>
    <row r="85" spans="1:35" x14ac:dyDescent="0.35">
      <c r="A85" s="2">
        <f t="shared" si="17"/>
        <v>81.758003565062367</v>
      </c>
      <c r="C85">
        <f t="shared" si="11"/>
        <v>62</v>
      </c>
      <c r="E85" s="8">
        <v>68</v>
      </c>
      <c r="F85" s="18" t="s">
        <v>22</v>
      </c>
      <c r="G85" s="4">
        <f t="shared" si="12"/>
        <v>10</v>
      </c>
      <c r="H85" s="60">
        <v>0</v>
      </c>
      <c r="I85" s="60">
        <v>0</v>
      </c>
      <c r="J85" s="60">
        <v>5</v>
      </c>
      <c r="K85" s="18">
        <v>10</v>
      </c>
      <c r="L85" s="18">
        <v>15</v>
      </c>
      <c r="M85" s="18">
        <v>20</v>
      </c>
      <c r="N85" s="18">
        <v>20</v>
      </c>
      <c r="O85" s="18">
        <v>0</v>
      </c>
      <c r="P85" s="18">
        <v>0</v>
      </c>
      <c r="Q85" s="18">
        <v>0</v>
      </c>
      <c r="R85" s="4">
        <f t="shared" si="18"/>
        <v>70</v>
      </c>
      <c r="S85" s="10"/>
      <c r="T85" s="4">
        <f t="shared" si="16"/>
        <v>0</v>
      </c>
      <c r="U85" s="4">
        <f t="shared" si="16"/>
        <v>0</v>
      </c>
      <c r="V85" s="4">
        <f t="shared" si="16"/>
        <v>0.16666666666666663</v>
      </c>
      <c r="W85" s="4">
        <f t="shared" si="16"/>
        <v>0.4242424242424242</v>
      </c>
      <c r="X85" s="4">
        <f t="shared" si="16"/>
        <v>0.87499999999999989</v>
      </c>
      <c r="Y85" s="4">
        <f t="shared" si="16"/>
        <v>1.4</v>
      </c>
      <c r="Z85" s="4">
        <f t="shared" si="16"/>
        <v>1.75</v>
      </c>
      <c r="AA85" s="4">
        <f t="shared" si="16"/>
        <v>0</v>
      </c>
      <c r="AB85" s="4">
        <f t="shared" si="16"/>
        <v>0</v>
      </c>
      <c r="AC85" s="4">
        <f t="shared" si="16"/>
        <v>0</v>
      </c>
      <c r="AD85" s="21">
        <f t="shared" si="19"/>
        <v>4.6159090909090903</v>
      </c>
      <c r="AE85" s="3">
        <f t="shared" si="10"/>
        <v>1.7925703463203462</v>
      </c>
      <c r="AF85" s="34">
        <f t="shared" si="15"/>
        <v>1.5251569264069258</v>
      </c>
      <c r="AG85" s="3">
        <f t="shared" si="9"/>
        <v>1.1753350198155754</v>
      </c>
      <c r="AH85" s="3"/>
      <c r="AI85" s="7"/>
    </row>
    <row r="86" spans="1:35" x14ac:dyDescent="0.35">
      <c r="A86" s="2">
        <f t="shared" si="17"/>
        <v>83.697397504456305</v>
      </c>
      <c r="C86">
        <f t="shared" si="11"/>
        <v>63</v>
      </c>
      <c r="E86" s="8">
        <v>69</v>
      </c>
      <c r="F86" s="18" t="s">
        <v>23</v>
      </c>
      <c r="G86" s="4">
        <f t="shared" si="12"/>
        <v>10</v>
      </c>
      <c r="H86" s="60">
        <v>0</v>
      </c>
      <c r="I86" s="60">
        <v>0</v>
      </c>
      <c r="J86" s="60">
        <v>20</v>
      </c>
      <c r="K86" s="18">
        <v>30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4">
        <f t="shared" si="18"/>
        <v>50</v>
      </c>
      <c r="S86" s="10"/>
      <c r="T86" s="4">
        <f t="shared" si="16"/>
        <v>0</v>
      </c>
      <c r="U86" s="4">
        <f t="shared" si="16"/>
        <v>0</v>
      </c>
      <c r="V86" s="4">
        <f t="shared" si="16"/>
        <v>0.66666666666666652</v>
      </c>
      <c r="W86" s="4">
        <f t="shared" si="16"/>
        <v>1.2727272727272725</v>
      </c>
      <c r="X86" s="4">
        <f t="shared" si="16"/>
        <v>0</v>
      </c>
      <c r="Y86" s="4">
        <f t="shared" si="16"/>
        <v>0</v>
      </c>
      <c r="Z86" s="4">
        <f t="shared" si="16"/>
        <v>0</v>
      </c>
      <c r="AA86" s="4">
        <f t="shared" si="16"/>
        <v>0</v>
      </c>
      <c r="AB86" s="4">
        <f t="shared" si="16"/>
        <v>0</v>
      </c>
      <c r="AC86" s="4">
        <f t="shared" si="16"/>
        <v>0</v>
      </c>
      <c r="AD86" s="21">
        <f t="shared" si="19"/>
        <v>1.939393939393939</v>
      </c>
      <c r="AE86" s="3">
        <f t="shared" si="10"/>
        <v>1.8514123376623373</v>
      </c>
      <c r="AF86" s="34">
        <f t="shared" si="15"/>
        <v>1.5478841991341985</v>
      </c>
      <c r="AG86" s="3">
        <f t="shared" si="9"/>
        <v>1.1960922778964445</v>
      </c>
      <c r="AH86" s="3" t="s">
        <v>25</v>
      </c>
      <c r="AI86" s="7" t="s">
        <v>25</v>
      </c>
    </row>
    <row r="87" spans="1:35" x14ac:dyDescent="0.35">
      <c r="A87" s="2">
        <f t="shared" si="17"/>
        <v>83.697397504456305</v>
      </c>
      <c r="C87">
        <f t="shared" si="11"/>
        <v>64</v>
      </c>
      <c r="E87" s="8">
        <v>70</v>
      </c>
      <c r="F87" s="18" t="s">
        <v>23</v>
      </c>
      <c r="G87" s="4">
        <f t="shared" si="12"/>
        <v>10</v>
      </c>
      <c r="H87" s="60">
        <v>0</v>
      </c>
      <c r="I87" s="60">
        <v>0</v>
      </c>
      <c r="J87" s="60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4">
        <f t="shared" si="18"/>
        <v>0</v>
      </c>
      <c r="S87" s="10"/>
      <c r="T87" s="4">
        <f t="shared" si="16"/>
        <v>0</v>
      </c>
      <c r="U87" s="4">
        <f t="shared" si="16"/>
        <v>0</v>
      </c>
      <c r="V87" s="4">
        <f t="shared" si="16"/>
        <v>0</v>
      </c>
      <c r="W87" s="4">
        <f t="shared" si="16"/>
        <v>0</v>
      </c>
      <c r="X87" s="4">
        <f t="shared" si="16"/>
        <v>0</v>
      </c>
      <c r="Y87" s="4">
        <f t="shared" si="16"/>
        <v>0</v>
      </c>
      <c r="Z87" s="4">
        <f t="shared" si="16"/>
        <v>0</v>
      </c>
      <c r="AA87" s="4">
        <f t="shared" si="16"/>
        <v>0</v>
      </c>
      <c r="AB87" s="4">
        <f t="shared" si="16"/>
        <v>0</v>
      </c>
      <c r="AC87" s="4">
        <f t="shared" si="16"/>
        <v>0</v>
      </c>
      <c r="AD87" s="21">
        <f t="shared" si="19"/>
        <v>0</v>
      </c>
      <c r="AE87" s="3">
        <f t="shared" si="10"/>
        <v>1.7193984848484847</v>
      </c>
      <c r="AF87" s="34">
        <f t="shared" si="15"/>
        <v>1.5478841991341985</v>
      </c>
      <c r="AG87" s="3">
        <f t="shared" si="9"/>
        <v>1.1108056312030459</v>
      </c>
      <c r="AH87" s="3">
        <f>SUM(AD81:AD87)</f>
        <v>12.427272727272726</v>
      </c>
      <c r="AI87" s="7">
        <f>+AH87/AH80</f>
        <v>1.0994638069705094</v>
      </c>
    </row>
    <row r="88" spans="1:35" x14ac:dyDescent="0.35">
      <c r="A88" s="2">
        <f t="shared" si="17"/>
        <v>88.400806595365395</v>
      </c>
      <c r="C88">
        <f t="shared" si="11"/>
        <v>65</v>
      </c>
      <c r="E88" s="8">
        <v>71</v>
      </c>
      <c r="F88" s="18" t="s">
        <v>19</v>
      </c>
      <c r="G88" s="4">
        <f>+G87+1</f>
        <v>11</v>
      </c>
      <c r="H88" s="60">
        <v>0</v>
      </c>
      <c r="I88" s="60">
        <v>0</v>
      </c>
      <c r="J88" s="60">
        <v>5</v>
      </c>
      <c r="K88" s="18">
        <v>10</v>
      </c>
      <c r="L88" s="18">
        <v>15</v>
      </c>
      <c r="M88" s="18">
        <v>15</v>
      </c>
      <c r="N88" s="18">
        <v>25</v>
      </c>
      <c r="O88" s="18">
        <v>0</v>
      </c>
      <c r="P88" s="18">
        <v>0</v>
      </c>
      <c r="Q88" s="18">
        <v>0</v>
      </c>
      <c r="R88" s="4">
        <f t="shared" si="18"/>
        <v>70</v>
      </c>
      <c r="S88" s="10"/>
      <c r="T88" s="4">
        <f t="shared" si="16"/>
        <v>0</v>
      </c>
      <c r="U88" s="4">
        <f t="shared" si="16"/>
        <v>0</v>
      </c>
      <c r="V88" s="4">
        <f t="shared" si="16"/>
        <v>0.16666666666666663</v>
      </c>
      <c r="W88" s="4">
        <f t="shared" si="16"/>
        <v>0.4242424242424242</v>
      </c>
      <c r="X88" s="4">
        <f t="shared" si="16"/>
        <v>0.87499999999999989</v>
      </c>
      <c r="Y88" s="4">
        <f t="shared" si="16"/>
        <v>1.0499999999999998</v>
      </c>
      <c r="Z88" s="4">
        <f t="shared" si="16"/>
        <v>2.1875</v>
      </c>
      <c r="AA88" s="4">
        <f t="shared" si="16"/>
        <v>0</v>
      </c>
      <c r="AB88" s="4">
        <f t="shared" si="16"/>
        <v>0</v>
      </c>
      <c r="AC88" s="4">
        <f t="shared" si="16"/>
        <v>0</v>
      </c>
      <c r="AD88" s="21">
        <f t="shared" si="19"/>
        <v>4.7034090909090907</v>
      </c>
      <c r="AE88" s="3">
        <f t="shared" si="10"/>
        <v>2.0107859848484848</v>
      </c>
      <c r="AF88" s="34">
        <f t="shared" si="15"/>
        <v>1.5980925324675319</v>
      </c>
      <c r="AG88" s="3">
        <f t="shared" ref="AG88:AG151" si="20">+AE88/AF88</f>
        <v>1.2582412745172735</v>
      </c>
      <c r="AH88" s="3"/>
      <c r="AI88" s="7"/>
    </row>
    <row r="89" spans="1:35" x14ac:dyDescent="0.35">
      <c r="A89" s="2">
        <f t="shared" si="17"/>
        <v>88.400806595365395</v>
      </c>
      <c r="C89">
        <f t="shared" si="11"/>
        <v>66</v>
      </c>
      <c r="E89" s="8">
        <v>72</v>
      </c>
      <c r="F89" s="18" t="s">
        <v>20</v>
      </c>
      <c r="G89" s="4">
        <f t="shared" si="12"/>
        <v>11</v>
      </c>
      <c r="H89" s="60">
        <v>0</v>
      </c>
      <c r="I89" s="60">
        <v>0</v>
      </c>
      <c r="J89" s="60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4">
        <f t="shared" si="18"/>
        <v>0</v>
      </c>
      <c r="S89" s="10"/>
      <c r="T89" s="4">
        <f t="shared" si="16"/>
        <v>0</v>
      </c>
      <c r="U89" s="4">
        <f t="shared" si="16"/>
        <v>0</v>
      </c>
      <c r="V89" s="4">
        <f t="shared" si="16"/>
        <v>0</v>
      </c>
      <c r="W89" s="4">
        <f t="shared" si="16"/>
        <v>0</v>
      </c>
      <c r="X89" s="4">
        <f t="shared" si="16"/>
        <v>0</v>
      </c>
      <c r="Y89" s="4">
        <f t="shared" si="16"/>
        <v>0</v>
      </c>
      <c r="Z89" s="4">
        <f t="shared" si="16"/>
        <v>0</v>
      </c>
      <c r="AA89" s="4">
        <f t="shared" si="16"/>
        <v>0</v>
      </c>
      <c r="AB89" s="4">
        <f t="shared" si="16"/>
        <v>0</v>
      </c>
      <c r="AC89" s="4">
        <f t="shared" si="16"/>
        <v>0</v>
      </c>
      <c r="AD89" s="21">
        <f t="shared" si="19"/>
        <v>0</v>
      </c>
      <c r="AE89" s="3">
        <f t="shared" ref="AE89:AE152" si="21">+((AD83*0.777)+(AD84*0.85)+(AD85*0.925)+(AD86)+(AD87*1.075)+(AD88*1.15)+(AD89*1.225))/7</f>
        <v>1.8703663419913419</v>
      </c>
      <c r="AF89" s="34">
        <f t="shared" si="15"/>
        <v>1.5980925324675319</v>
      </c>
      <c r="AG89" s="3">
        <f t="shared" si="20"/>
        <v>1.1703742455409676</v>
      </c>
      <c r="AH89" s="3"/>
      <c r="AI89" s="7"/>
    </row>
    <row r="90" spans="1:35" x14ac:dyDescent="0.35">
      <c r="A90" s="2">
        <f t="shared" si="17"/>
        <v>90.340200534759333</v>
      </c>
      <c r="C90">
        <f t="shared" ref="C90:C153" si="22">+C89+1</f>
        <v>67</v>
      </c>
      <c r="E90" s="8">
        <v>73</v>
      </c>
      <c r="F90" s="18" t="s">
        <v>21</v>
      </c>
      <c r="G90" s="4">
        <f t="shared" ref="G90:G94" si="23">+G89+0</f>
        <v>11</v>
      </c>
      <c r="H90" s="60">
        <v>0</v>
      </c>
      <c r="I90" s="60">
        <v>0</v>
      </c>
      <c r="J90" s="60">
        <v>20</v>
      </c>
      <c r="K90" s="18">
        <v>30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4">
        <f t="shared" si="18"/>
        <v>50</v>
      </c>
      <c r="S90" s="10"/>
      <c r="T90" s="4">
        <f t="shared" si="16"/>
        <v>0</v>
      </c>
      <c r="U90" s="4">
        <f t="shared" si="16"/>
        <v>0</v>
      </c>
      <c r="V90" s="4">
        <f t="shared" si="16"/>
        <v>0.66666666666666652</v>
      </c>
      <c r="W90" s="4">
        <f t="shared" si="16"/>
        <v>1.2727272727272725</v>
      </c>
      <c r="X90" s="4">
        <f t="shared" si="16"/>
        <v>0</v>
      </c>
      <c r="Y90" s="4">
        <f t="shared" si="16"/>
        <v>0</v>
      </c>
      <c r="Z90" s="4">
        <f t="shared" si="16"/>
        <v>0</v>
      </c>
      <c r="AA90" s="4">
        <f t="shared" si="16"/>
        <v>0</v>
      </c>
      <c r="AB90" s="4">
        <f t="shared" si="16"/>
        <v>0</v>
      </c>
      <c r="AC90" s="4">
        <f t="shared" si="16"/>
        <v>0</v>
      </c>
      <c r="AD90" s="21">
        <f t="shared" si="19"/>
        <v>1.939393939393939</v>
      </c>
      <c r="AE90" s="3">
        <f t="shared" si="21"/>
        <v>1.8784834956709955</v>
      </c>
      <c r="AF90" s="34">
        <f t="shared" si="15"/>
        <v>1.6056682900432893</v>
      </c>
      <c r="AG90" s="3">
        <f t="shared" si="20"/>
        <v>1.169907575132066</v>
      </c>
      <c r="AH90" s="3"/>
      <c r="AI90" s="7"/>
    </row>
    <row r="91" spans="1:35" x14ac:dyDescent="0.35">
      <c r="A91" s="2">
        <f t="shared" si="17"/>
        <v>90.340200534759333</v>
      </c>
      <c r="C91">
        <f t="shared" si="22"/>
        <v>68</v>
      </c>
      <c r="E91" s="8">
        <v>74</v>
      </c>
      <c r="F91" s="18" t="s">
        <v>20</v>
      </c>
      <c r="G91" s="4">
        <f t="shared" si="23"/>
        <v>11</v>
      </c>
      <c r="H91" s="60">
        <v>0</v>
      </c>
      <c r="I91" s="60">
        <v>0</v>
      </c>
      <c r="J91" s="60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4">
        <f t="shared" si="18"/>
        <v>0</v>
      </c>
      <c r="S91" s="10"/>
      <c r="T91" s="4">
        <f t="shared" si="16"/>
        <v>0</v>
      </c>
      <c r="U91" s="4">
        <f t="shared" si="16"/>
        <v>0</v>
      </c>
      <c r="V91" s="4">
        <f t="shared" si="16"/>
        <v>0</v>
      </c>
      <c r="W91" s="4">
        <f t="shared" si="16"/>
        <v>0</v>
      </c>
      <c r="X91" s="4">
        <f t="shared" si="16"/>
        <v>0</v>
      </c>
      <c r="Y91" s="4">
        <f t="shared" si="16"/>
        <v>0</v>
      </c>
      <c r="Z91" s="4">
        <f t="shared" si="16"/>
        <v>0</v>
      </c>
      <c r="AA91" s="4">
        <f t="shared" si="16"/>
        <v>0</v>
      </c>
      <c r="AB91" s="4">
        <f t="shared" si="16"/>
        <v>0</v>
      </c>
      <c r="AC91" s="4">
        <f t="shared" si="16"/>
        <v>0</v>
      </c>
      <c r="AD91" s="21">
        <f t="shared" si="19"/>
        <v>0</v>
      </c>
      <c r="AE91" s="3">
        <f t="shared" si="21"/>
        <v>1.7383940476190476</v>
      </c>
      <c r="AF91" s="34">
        <f t="shared" si="15"/>
        <v>1.6056682900432893</v>
      </c>
      <c r="AG91" s="3">
        <f t="shared" si="20"/>
        <v>1.0826607577659642</v>
      </c>
      <c r="AH91" s="3"/>
      <c r="AI91" s="7"/>
    </row>
    <row r="92" spans="1:35" x14ac:dyDescent="0.35">
      <c r="A92" s="2">
        <f t="shared" si="17"/>
        <v>95.626942959001752</v>
      </c>
      <c r="C92">
        <f t="shared" si="22"/>
        <v>69</v>
      </c>
      <c r="E92" s="8">
        <v>75</v>
      </c>
      <c r="F92" s="18" t="s">
        <v>22</v>
      </c>
      <c r="G92" s="4">
        <f t="shared" si="23"/>
        <v>11</v>
      </c>
      <c r="H92" s="60">
        <v>0</v>
      </c>
      <c r="I92" s="60">
        <v>0</v>
      </c>
      <c r="J92" s="60">
        <v>5</v>
      </c>
      <c r="K92" s="18">
        <v>10</v>
      </c>
      <c r="L92" s="18">
        <v>10</v>
      </c>
      <c r="M92" s="18">
        <v>15</v>
      </c>
      <c r="N92" s="18">
        <v>35</v>
      </c>
      <c r="O92" s="18">
        <v>0</v>
      </c>
      <c r="P92" s="18">
        <v>0</v>
      </c>
      <c r="Q92" s="18">
        <v>0</v>
      </c>
      <c r="R92" s="4">
        <f t="shared" si="18"/>
        <v>75</v>
      </c>
      <c r="S92" s="10"/>
      <c r="T92" s="4">
        <f t="shared" si="16"/>
        <v>0</v>
      </c>
      <c r="U92" s="4">
        <f t="shared" si="16"/>
        <v>0</v>
      </c>
      <c r="V92" s="4">
        <f t="shared" si="16"/>
        <v>0.16666666666666663</v>
      </c>
      <c r="W92" s="4">
        <f t="shared" si="16"/>
        <v>0.4242424242424242</v>
      </c>
      <c r="X92" s="4">
        <f t="shared" si="16"/>
        <v>0.58333333333333326</v>
      </c>
      <c r="Y92" s="4">
        <f t="shared" si="16"/>
        <v>1.0499999999999998</v>
      </c>
      <c r="Z92" s="4">
        <f t="shared" si="16"/>
        <v>3.0625</v>
      </c>
      <c r="AA92" s="4">
        <f t="shared" si="16"/>
        <v>0</v>
      </c>
      <c r="AB92" s="4">
        <f t="shared" si="16"/>
        <v>0</v>
      </c>
      <c r="AC92" s="4">
        <f t="shared" si="16"/>
        <v>0</v>
      </c>
      <c r="AD92" s="21">
        <f t="shared" si="19"/>
        <v>5.2867424242424237</v>
      </c>
      <c r="AE92" s="3">
        <f t="shared" si="21"/>
        <v>2.0598100649350646</v>
      </c>
      <c r="AF92" s="34">
        <f t="shared" si="15"/>
        <v>1.6796266233766224</v>
      </c>
      <c r="AG92" s="3">
        <f t="shared" si="20"/>
        <v>1.2263499734209642</v>
      </c>
      <c r="AH92" s="3"/>
      <c r="AI92" s="7"/>
    </row>
    <row r="93" spans="1:35" x14ac:dyDescent="0.35">
      <c r="A93" s="2">
        <f t="shared" si="17"/>
        <v>97.233003565062361</v>
      </c>
      <c r="C93">
        <f t="shared" si="22"/>
        <v>70</v>
      </c>
      <c r="E93" s="8">
        <v>76</v>
      </c>
      <c r="F93" s="18" t="s">
        <v>23</v>
      </c>
      <c r="G93" s="4">
        <f t="shared" si="23"/>
        <v>11</v>
      </c>
      <c r="H93" s="60">
        <v>0</v>
      </c>
      <c r="I93" s="60">
        <v>0</v>
      </c>
      <c r="J93" s="60">
        <v>10</v>
      </c>
      <c r="K93" s="18">
        <v>30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4">
        <f t="shared" si="18"/>
        <v>40</v>
      </c>
      <c r="S93" s="10"/>
      <c r="T93" s="4">
        <f t="shared" si="16"/>
        <v>0</v>
      </c>
      <c r="U93" s="4">
        <f t="shared" si="16"/>
        <v>0</v>
      </c>
      <c r="V93" s="4">
        <f t="shared" si="16"/>
        <v>0.33333333333333326</v>
      </c>
      <c r="W93" s="4">
        <f t="shared" si="16"/>
        <v>1.2727272727272725</v>
      </c>
      <c r="X93" s="4">
        <f t="shared" si="16"/>
        <v>0</v>
      </c>
      <c r="Y93" s="4">
        <f t="shared" si="16"/>
        <v>0</v>
      </c>
      <c r="Z93" s="4">
        <f t="shared" si="16"/>
        <v>0</v>
      </c>
      <c r="AA93" s="4">
        <f t="shared" si="16"/>
        <v>0</v>
      </c>
      <c r="AB93" s="4">
        <f t="shared" si="16"/>
        <v>0</v>
      </c>
      <c r="AC93" s="4">
        <f t="shared" si="16"/>
        <v>0</v>
      </c>
      <c r="AD93" s="21">
        <f t="shared" si="19"/>
        <v>1.6060606060606057</v>
      </c>
      <c r="AE93" s="3">
        <f t="shared" si="21"/>
        <v>1.997781385281385</v>
      </c>
      <c r="AF93" s="34">
        <f t="shared" si="15"/>
        <v>1.6980248917748908</v>
      </c>
      <c r="AG93" s="3">
        <f t="shared" si="20"/>
        <v>1.1765324495291518</v>
      </c>
      <c r="AH93" s="3" t="s">
        <v>25</v>
      </c>
      <c r="AI93" s="7"/>
    </row>
    <row r="94" spans="1:35" x14ac:dyDescent="0.35">
      <c r="A94" s="2">
        <f t="shared" si="17"/>
        <v>97.233003565062361</v>
      </c>
      <c r="C94">
        <f t="shared" si="22"/>
        <v>71</v>
      </c>
      <c r="E94" s="8">
        <v>77</v>
      </c>
      <c r="F94" s="18" t="s">
        <v>23</v>
      </c>
      <c r="G94" s="4">
        <f t="shared" si="23"/>
        <v>11</v>
      </c>
      <c r="H94" s="60">
        <v>0</v>
      </c>
      <c r="I94" s="60">
        <v>0</v>
      </c>
      <c r="J94" s="60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4">
        <f t="shared" si="18"/>
        <v>0</v>
      </c>
      <c r="S94" s="10"/>
      <c r="T94" s="4">
        <f t="shared" si="16"/>
        <v>0</v>
      </c>
      <c r="U94" s="4">
        <f t="shared" si="16"/>
        <v>0</v>
      </c>
      <c r="V94" s="4">
        <f t="shared" si="16"/>
        <v>0</v>
      </c>
      <c r="W94" s="4">
        <f t="shared" si="16"/>
        <v>0</v>
      </c>
      <c r="X94" s="4">
        <f t="shared" si="16"/>
        <v>0</v>
      </c>
      <c r="Y94" s="4">
        <f t="shared" si="16"/>
        <v>0</v>
      </c>
      <c r="Z94" s="4">
        <f t="shared" si="16"/>
        <v>0</v>
      </c>
      <c r="AA94" s="4">
        <f t="shared" si="16"/>
        <v>0</v>
      </c>
      <c r="AB94" s="4">
        <f t="shared" si="16"/>
        <v>0</v>
      </c>
      <c r="AC94" s="4">
        <f t="shared" si="16"/>
        <v>0</v>
      </c>
      <c r="AD94" s="21">
        <f t="shared" si="19"/>
        <v>0</v>
      </c>
      <c r="AE94" s="3">
        <f t="shared" si="21"/>
        <v>1.8541008658008657</v>
      </c>
      <c r="AF94" s="34">
        <f t="shared" si="15"/>
        <v>1.6980248917748908</v>
      </c>
      <c r="AG94" s="3">
        <f t="shared" si="20"/>
        <v>1.0919161873197476</v>
      </c>
      <c r="AH94" s="3">
        <f>SUM(AD88:AD94)</f>
        <v>13.53560606060606</v>
      </c>
      <c r="AI94" s="7">
        <f>+AH94/AH87</f>
        <v>1.0891855644964643</v>
      </c>
    </row>
    <row r="95" spans="1:35" x14ac:dyDescent="0.35">
      <c r="A95" s="2">
        <f t="shared" si="17"/>
        <v>102.46141265597146</v>
      </c>
      <c r="C95">
        <f t="shared" si="22"/>
        <v>72</v>
      </c>
      <c r="E95" s="8">
        <v>78</v>
      </c>
      <c r="F95" s="18" t="s">
        <v>19</v>
      </c>
      <c r="G95" s="4">
        <f>+G94+1</f>
        <v>12</v>
      </c>
      <c r="H95" s="60">
        <v>0</v>
      </c>
      <c r="I95" s="60">
        <v>0</v>
      </c>
      <c r="J95" s="60">
        <v>5</v>
      </c>
      <c r="K95" s="18">
        <v>10</v>
      </c>
      <c r="L95" s="18">
        <v>15</v>
      </c>
      <c r="M95" s="18">
        <v>10</v>
      </c>
      <c r="N95" s="18">
        <v>35</v>
      </c>
      <c r="O95" s="18">
        <v>0</v>
      </c>
      <c r="P95" s="18">
        <v>0</v>
      </c>
      <c r="Q95" s="18">
        <v>0</v>
      </c>
      <c r="R95" s="4">
        <f t="shared" si="18"/>
        <v>75</v>
      </c>
      <c r="S95" s="10"/>
      <c r="T95" s="4">
        <f t="shared" si="16"/>
        <v>0</v>
      </c>
      <c r="U95" s="4">
        <f t="shared" si="16"/>
        <v>0</v>
      </c>
      <c r="V95" s="4">
        <f t="shared" si="16"/>
        <v>0.16666666666666663</v>
      </c>
      <c r="W95" s="4">
        <f t="shared" si="16"/>
        <v>0.4242424242424242</v>
      </c>
      <c r="X95" s="4">
        <f t="shared" si="16"/>
        <v>0.87499999999999989</v>
      </c>
      <c r="Y95" s="4">
        <f t="shared" si="16"/>
        <v>0.7</v>
      </c>
      <c r="Z95" s="4">
        <f t="shared" si="16"/>
        <v>3.0625</v>
      </c>
      <c r="AA95" s="4">
        <f t="shared" si="16"/>
        <v>0</v>
      </c>
      <c r="AB95" s="4">
        <f t="shared" si="16"/>
        <v>0</v>
      </c>
      <c r="AC95" s="4">
        <f t="shared" si="16"/>
        <v>0</v>
      </c>
      <c r="AD95" s="21">
        <f t="shared" si="19"/>
        <v>5.228409090909091</v>
      </c>
      <c r="AE95" s="3">
        <f t="shared" si="21"/>
        <v>2.1523633658008658</v>
      </c>
      <c r="AF95" s="34">
        <f t="shared" si="15"/>
        <v>1.7594832251082244</v>
      </c>
      <c r="AG95" s="3">
        <f t="shared" si="20"/>
        <v>1.2232929164007662</v>
      </c>
      <c r="AH95" s="3"/>
      <c r="AI95" s="7"/>
    </row>
    <row r="96" spans="1:35" x14ac:dyDescent="0.35">
      <c r="A96" s="2">
        <f t="shared" si="17"/>
        <v>102.46141265597146</v>
      </c>
      <c r="C96">
        <f t="shared" si="22"/>
        <v>73</v>
      </c>
      <c r="E96" s="8">
        <v>79</v>
      </c>
      <c r="F96" s="18" t="s">
        <v>20</v>
      </c>
      <c r="G96" s="4">
        <f t="shared" ref="G96:G101" si="24">+G95+0</f>
        <v>12</v>
      </c>
      <c r="H96" s="60">
        <v>0</v>
      </c>
      <c r="I96" s="60">
        <v>0</v>
      </c>
      <c r="J96" s="60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4">
        <f t="shared" si="18"/>
        <v>0</v>
      </c>
      <c r="S96" s="10"/>
      <c r="T96" s="4">
        <f t="shared" si="16"/>
        <v>0</v>
      </c>
      <c r="U96" s="4">
        <f t="shared" si="16"/>
        <v>0</v>
      </c>
      <c r="V96" s="4">
        <f t="shared" si="16"/>
        <v>0</v>
      </c>
      <c r="W96" s="4">
        <f t="shared" si="16"/>
        <v>0</v>
      </c>
      <c r="X96" s="4">
        <f t="shared" si="16"/>
        <v>0</v>
      </c>
      <c r="Y96" s="4">
        <f t="shared" si="16"/>
        <v>0</v>
      </c>
      <c r="Z96" s="4">
        <f t="shared" si="16"/>
        <v>0</v>
      </c>
      <c r="AA96" s="4">
        <f t="shared" si="16"/>
        <v>0</v>
      </c>
      <c r="AB96" s="4">
        <f t="shared" si="16"/>
        <v>0</v>
      </c>
      <c r="AC96" s="4">
        <f t="shared" si="16"/>
        <v>0</v>
      </c>
      <c r="AD96" s="21">
        <f t="shared" si="19"/>
        <v>0</v>
      </c>
      <c r="AE96" s="3">
        <f t="shared" si="21"/>
        <v>2.0022681277056273</v>
      </c>
      <c r="AF96" s="34">
        <f t="shared" si="15"/>
        <v>1.7594832251082244</v>
      </c>
      <c r="AG96" s="3">
        <f t="shared" si="20"/>
        <v>1.1379864832655449</v>
      </c>
      <c r="AH96" s="3"/>
      <c r="AI96" s="7"/>
    </row>
    <row r="97" spans="1:35" x14ac:dyDescent="0.35">
      <c r="A97" s="2">
        <f t="shared" si="17"/>
        <v>104.51823083778964</v>
      </c>
      <c r="C97">
        <f t="shared" si="22"/>
        <v>74</v>
      </c>
      <c r="E97" s="8">
        <v>80</v>
      </c>
      <c r="F97" s="18" t="s">
        <v>21</v>
      </c>
      <c r="G97" s="4">
        <f t="shared" si="24"/>
        <v>12</v>
      </c>
      <c r="H97" s="60">
        <v>0</v>
      </c>
      <c r="I97" s="60">
        <v>0</v>
      </c>
      <c r="J97" s="60">
        <v>10</v>
      </c>
      <c r="K97" s="18">
        <v>20</v>
      </c>
      <c r="L97" s="18">
        <v>15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4">
        <f t="shared" si="18"/>
        <v>45</v>
      </c>
      <c r="S97" s="10"/>
      <c r="T97" s="4">
        <f t="shared" si="16"/>
        <v>0</v>
      </c>
      <c r="U97" s="4">
        <f t="shared" si="16"/>
        <v>0</v>
      </c>
      <c r="V97" s="4">
        <f t="shared" si="16"/>
        <v>0.33333333333333326</v>
      </c>
      <c r="W97" s="4">
        <f t="shared" si="16"/>
        <v>0.8484848484848484</v>
      </c>
      <c r="X97" s="4">
        <f t="shared" si="16"/>
        <v>0.87499999999999989</v>
      </c>
      <c r="Y97" s="4">
        <f t="shared" si="16"/>
        <v>0</v>
      </c>
      <c r="Z97" s="4">
        <f t="shared" si="16"/>
        <v>0</v>
      </c>
      <c r="AA97" s="4">
        <f t="shared" si="16"/>
        <v>0</v>
      </c>
      <c r="AB97" s="4">
        <f t="shared" si="16"/>
        <v>0</v>
      </c>
      <c r="AC97" s="4">
        <f t="shared" si="16"/>
        <v>0</v>
      </c>
      <c r="AD97" s="21">
        <f t="shared" si="19"/>
        <v>2.0568181818181817</v>
      </c>
      <c r="AE97" s="3">
        <f t="shared" si="21"/>
        <v>2.0170684523809519</v>
      </c>
      <c r="AF97" s="34">
        <f t="shared" si="15"/>
        <v>1.7788284632034626</v>
      </c>
      <c r="AG97" s="3">
        <f t="shared" si="20"/>
        <v>1.1339308393730372</v>
      </c>
      <c r="AH97" s="3"/>
      <c r="AI97" s="7"/>
    </row>
    <row r="98" spans="1:35" x14ac:dyDescent="0.35">
      <c r="A98" s="2">
        <f t="shared" si="17"/>
        <v>104.51823083778964</v>
      </c>
      <c r="C98">
        <f t="shared" si="22"/>
        <v>75</v>
      </c>
      <c r="E98" s="8">
        <v>81</v>
      </c>
      <c r="F98" s="18" t="s">
        <v>20</v>
      </c>
      <c r="G98" s="4">
        <f t="shared" si="24"/>
        <v>12</v>
      </c>
      <c r="H98" s="60">
        <v>0</v>
      </c>
      <c r="I98" s="60">
        <v>0</v>
      </c>
      <c r="J98" s="60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4">
        <f t="shared" si="18"/>
        <v>0</v>
      </c>
      <c r="S98" s="10"/>
      <c r="T98" s="4">
        <f t="shared" si="16"/>
        <v>0</v>
      </c>
      <c r="U98" s="4">
        <f t="shared" si="16"/>
        <v>0</v>
      </c>
      <c r="V98" s="4">
        <f t="shared" si="16"/>
        <v>0</v>
      </c>
      <c r="W98" s="4">
        <f t="shared" si="16"/>
        <v>0</v>
      </c>
      <c r="X98" s="4">
        <f t="shared" si="16"/>
        <v>0</v>
      </c>
      <c r="Y98" s="4">
        <f t="shared" si="16"/>
        <v>0</v>
      </c>
      <c r="Z98" s="4">
        <f t="shared" si="16"/>
        <v>0</v>
      </c>
      <c r="AA98" s="4">
        <f t="shared" si="16"/>
        <v>0</v>
      </c>
      <c r="AB98" s="4">
        <f t="shared" si="16"/>
        <v>0</v>
      </c>
      <c r="AC98" s="4">
        <f t="shared" si="16"/>
        <v>0</v>
      </c>
      <c r="AD98" s="21">
        <f t="shared" si="19"/>
        <v>0</v>
      </c>
      <c r="AE98" s="3">
        <f t="shared" si="21"/>
        <v>1.8666714826839825</v>
      </c>
      <c r="AF98" s="34">
        <f t="shared" si="15"/>
        <v>1.7788284632034626</v>
      </c>
      <c r="AG98" s="3">
        <f t="shared" si="20"/>
        <v>1.0493825128716037</v>
      </c>
      <c r="AH98" s="3"/>
      <c r="AI98" s="7"/>
    </row>
    <row r="99" spans="1:35" x14ac:dyDescent="0.35">
      <c r="A99" s="2">
        <f t="shared" si="17"/>
        <v>110.32997326203207</v>
      </c>
      <c r="C99">
        <f t="shared" si="22"/>
        <v>76</v>
      </c>
      <c r="E99" s="8">
        <v>82</v>
      </c>
      <c r="F99" s="18" t="s">
        <v>22</v>
      </c>
      <c r="G99" s="4">
        <f t="shared" si="24"/>
        <v>12</v>
      </c>
      <c r="H99" s="60">
        <v>0</v>
      </c>
      <c r="I99" s="60">
        <v>0</v>
      </c>
      <c r="J99" s="60">
        <v>5</v>
      </c>
      <c r="K99" s="18">
        <v>10</v>
      </c>
      <c r="L99" s="18">
        <v>10</v>
      </c>
      <c r="M99" s="18">
        <v>10</v>
      </c>
      <c r="N99" s="18">
        <v>45</v>
      </c>
      <c r="O99" s="18">
        <v>0</v>
      </c>
      <c r="P99" s="18">
        <v>0</v>
      </c>
      <c r="Q99" s="18">
        <v>0</v>
      </c>
      <c r="R99" s="4">
        <f t="shared" si="18"/>
        <v>80</v>
      </c>
      <c r="S99" s="10"/>
      <c r="T99" s="4">
        <f t="shared" si="16"/>
        <v>0</v>
      </c>
      <c r="U99" s="4">
        <f t="shared" si="16"/>
        <v>0</v>
      </c>
      <c r="V99" s="4">
        <f t="shared" si="16"/>
        <v>0.16666666666666663</v>
      </c>
      <c r="W99" s="4">
        <f t="shared" si="16"/>
        <v>0.4242424242424242</v>
      </c>
      <c r="X99" s="4">
        <f t="shared" si="16"/>
        <v>0.58333333333333326</v>
      </c>
      <c r="Y99" s="4">
        <f t="shared" si="16"/>
        <v>0.7</v>
      </c>
      <c r="Z99" s="4">
        <f t="shared" si="16"/>
        <v>3.9374999999999996</v>
      </c>
      <c r="AA99" s="4">
        <f t="shared" si="16"/>
        <v>0</v>
      </c>
      <c r="AB99" s="4">
        <f t="shared" si="16"/>
        <v>0</v>
      </c>
      <c r="AC99" s="4">
        <f t="shared" si="16"/>
        <v>0</v>
      </c>
      <c r="AD99" s="21">
        <f t="shared" si="19"/>
        <v>5.8117424242424232</v>
      </c>
      <c r="AE99" s="3">
        <f t="shared" si="21"/>
        <v>2.2020930735930735</v>
      </c>
      <c r="AF99" s="34">
        <f t="shared" si="15"/>
        <v>1.8527867965367959</v>
      </c>
      <c r="AG99" s="3">
        <f t="shared" si="20"/>
        <v>1.1885302063406302</v>
      </c>
      <c r="AH99" s="3"/>
      <c r="AI99" s="7"/>
    </row>
    <row r="100" spans="1:35" x14ac:dyDescent="0.35">
      <c r="A100" s="2">
        <f t="shared" si="17"/>
        <v>112.22770053475934</v>
      </c>
      <c r="C100">
        <f t="shared" si="22"/>
        <v>77</v>
      </c>
      <c r="E100" s="8">
        <v>83</v>
      </c>
      <c r="F100" s="18" t="s">
        <v>23</v>
      </c>
      <c r="G100" s="4">
        <f t="shared" si="24"/>
        <v>12</v>
      </c>
      <c r="H100" s="60">
        <v>0</v>
      </c>
      <c r="I100" s="60">
        <v>0</v>
      </c>
      <c r="J100" s="60">
        <v>10</v>
      </c>
      <c r="K100" s="18">
        <v>30</v>
      </c>
      <c r="L100" s="18">
        <v>5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4">
        <f t="shared" si="18"/>
        <v>45</v>
      </c>
      <c r="S100" s="10"/>
      <c r="T100" s="4">
        <f t="shared" si="16"/>
        <v>0</v>
      </c>
      <c r="U100" s="4">
        <f t="shared" si="16"/>
        <v>0</v>
      </c>
      <c r="V100" s="4">
        <f t="shared" si="16"/>
        <v>0.33333333333333326</v>
      </c>
      <c r="W100" s="4">
        <f t="shared" si="16"/>
        <v>1.2727272727272725</v>
      </c>
      <c r="X100" s="4">
        <f t="shared" si="16"/>
        <v>0.29166666666666663</v>
      </c>
      <c r="Y100" s="4">
        <f t="shared" si="16"/>
        <v>0</v>
      </c>
      <c r="Z100" s="4">
        <f t="shared" si="16"/>
        <v>0</v>
      </c>
      <c r="AA100" s="4">
        <f t="shared" si="16"/>
        <v>0</v>
      </c>
      <c r="AB100" s="4">
        <f t="shared" si="16"/>
        <v>0</v>
      </c>
      <c r="AC100" s="4">
        <f t="shared" si="16"/>
        <v>0</v>
      </c>
      <c r="AD100" s="21">
        <f t="shared" si="19"/>
        <v>1.8977272727272725</v>
      </c>
      <c r="AE100" s="3">
        <f t="shared" si="21"/>
        <v>2.2155979437229436</v>
      </c>
      <c r="AF100" s="34">
        <f t="shared" si="15"/>
        <v>1.8664502164502157</v>
      </c>
      <c r="AG100" s="3">
        <f t="shared" si="20"/>
        <v>1.1870651165487653</v>
      </c>
      <c r="AH100" s="3" t="s">
        <v>25</v>
      </c>
      <c r="AI100" s="7"/>
    </row>
    <row r="101" spans="1:35" x14ac:dyDescent="0.35">
      <c r="A101" s="2">
        <f t="shared" si="17"/>
        <v>112.22770053475934</v>
      </c>
      <c r="C101">
        <f t="shared" si="22"/>
        <v>78</v>
      </c>
      <c r="E101" s="8">
        <v>84</v>
      </c>
      <c r="F101" s="18" t="s">
        <v>23</v>
      </c>
      <c r="G101" s="4">
        <f t="shared" si="24"/>
        <v>12</v>
      </c>
      <c r="H101" s="60">
        <v>0</v>
      </c>
      <c r="I101" s="60">
        <v>0</v>
      </c>
      <c r="J101" s="60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4">
        <f t="shared" si="18"/>
        <v>0</v>
      </c>
      <c r="S101" s="10"/>
      <c r="T101" s="4">
        <f t="shared" si="16"/>
        <v>0</v>
      </c>
      <c r="U101" s="4">
        <f t="shared" si="16"/>
        <v>0</v>
      </c>
      <c r="V101" s="4">
        <f t="shared" si="16"/>
        <v>0</v>
      </c>
      <c r="W101" s="4">
        <f t="shared" si="16"/>
        <v>0</v>
      </c>
      <c r="X101" s="4">
        <f t="shared" si="16"/>
        <v>0</v>
      </c>
      <c r="Y101" s="4">
        <f t="shared" ref="Y101:AC121" si="25">+M101*M$8</f>
        <v>0</v>
      </c>
      <c r="Z101" s="4">
        <f t="shared" si="25"/>
        <v>0</v>
      </c>
      <c r="AA101" s="4">
        <f t="shared" si="25"/>
        <v>0</v>
      </c>
      <c r="AB101" s="4">
        <f t="shared" si="25"/>
        <v>0</v>
      </c>
      <c r="AC101" s="4">
        <f t="shared" si="25"/>
        <v>0</v>
      </c>
      <c r="AD101" s="21">
        <f t="shared" si="19"/>
        <v>0</v>
      </c>
      <c r="AE101" s="3">
        <f t="shared" si="21"/>
        <v>2.0564343073593068</v>
      </c>
      <c r="AF101" s="34">
        <f t="shared" si="15"/>
        <v>1.8664502164502157</v>
      </c>
      <c r="AG101" s="3">
        <f t="shared" si="20"/>
        <v>1.1017889945494608</v>
      </c>
      <c r="AH101" s="3">
        <f>SUM(AD95:AD101)</f>
        <v>14.994696969696967</v>
      </c>
      <c r="AI101" s="7">
        <f>+AH101/AH94</f>
        <v>1.1077964963340234</v>
      </c>
    </row>
    <row r="102" spans="1:35" x14ac:dyDescent="0.35">
      <c r="A102" s="2">
        <f t="shared" si="17"/>
        <v>118.18527629233509</v>
      </c>
      <c r="C102">
        <f t="shared" si="22"/>
        <v>79</v>
      </c>
      <c r="E102" s="8">
        <v>85</v>
      </c>
      <c r="F102" s="18" t="s">
        <v>19</v>
      </c>
      <c r="G102" s="4">
        <f>+G101+1</f>
        <v>13</v>
      </c>
      <c r="H102" s="60">
        <v>0</v>
      </c>
      <c r="I102" s="60">
        <v>0</v>
      </c>
      <c r="J102" s="60">
        <v>5</v>
      </c>
      <c r="K102" s="18">
        <v>10</v>
      </c>
      <c r="L102" s="18">
        <v>10</v>
      </c>
      <c r="M102" s="18">
        <v>10</v>
      </c>
      <c r="N102" s="18">
        <v>20</v>
      </c>
      <c r="O102" s="18">
        <v>20</v>
      </c>
      <c r="P102" s="18">
        <v>0</v>
      </c>
      <c r="Q102" s="18">
        <v>0</v>
      </c>
      <c r="R102" s="4">
        <f t="shared" si="18"/>
        <v>75</v>
      </c>
      <c r="S102" s="10"/>
      <c r="T102" s="4">
        <f t="shared" ref="T102:AC122" si="26">+H102*H$8</f>
        <v>0</v>
      </c>
      <c r="U102" s="4">
        <f t="shared" si="26"/>
        <v>0</v>
      </c>
      <c r="V102" s="4">
        <f t="shared" si="26"/>
        <v>0.16666666666666663</v>
      </c>
      <c r="W102" s="4">
        <f t="shared" si="26"/>
        <v>0.4242424242424242</v>
      </c>
      <c r="X102" s="4">
        <f t="shared" si="26"/>
        <v>0.58333333333333326</v>
      </c>
      <c r="Y102" s="4">
        <f t="shared" si="25"/>
        <v>0.7</v>
      </c>
      <c r="Z102" s="4">
        <f t="shared" si="25"/>
        <v>1.75</v>
      </c>
      <c r="AA102" s="4">
        <f t="shared" si="25"/>
        <v>2.333333333333333</v>
      </c>
      <c r="AB102" s="4">
        <f t="shared" si="25"/>
        <v>0</v>
      </c>
      <c r="AC102" s="4">
        <f t="shared" si="25"/>
        <v>0</v>
      </c>
      <c r="AD102" s="21">
        <f t="shared" si="19"/>
        <v>5.9575757575757571</v>
      </c>
      <c r="AE102" s="3">
        <f t="shared" si="21"/>
        <v>2.4140178571428565</v>
      </c>
      <c r="AF102" s="34">
        <f t="shared" si="15"/>
        <v>1.9289502164502157</v>
      </c>
      <c r="AG102" s="3">
        <f t="shared" si="20"/>
        <v>1.2514671641372348</v>
      </c>
      <c r="AH102" s="3"/>
      <c r="AI102" s="7"/>
    </row>
    <row r="103" spans="1:35" x14ac:dyDescent="0.35">
      <c r="A103" s="2">
        <f t="shared" si="17"/>
        <v>118.18527629233509</v>
      </c>
      <c r="C103">
        <f t="shared" si="22"/>
        <v>80</v>
      </c>
      <c r="E103" s="8">
        <v>86</v>
      </c>
      <c r="F103" s="18" t="s">
        <v>20</v>
      </c>
      <c r="G103" s="4">
        <f t="shared" ref="G103:G166" si="27">+G102+0</f>
        <v>13</v>
      </c>
      <c r="H103" s="60">
        <v>0</v>
      </c>
      <c r="I103" s="60">
        <v>0</v>
      </c>
      <c r="J103" s="60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4">
        <f t="shared" si="18"/>
        <v>0</v>
      </c>
      <c r="S103" s="10"/>
      <c r="T103" s="4">
        <f t="shared" si="26"/>
        <v>0</v>
      </c>
      <c r="U103" s="4">
        <f t="shared" si="26"/>
        <v>0</v>
      </c>
      <c r="V103" s="4">
        <f t="shared" si="26"/>
        <v>0</v>
      </c>
      <c r="W103" s="4">
        <f t="shared" si="26"/>
        <v>0</v>
      </c>
      <c r="X103" s="4">
        <f t="shared" si="26"/>
        <v>0</v>
      </c>
      <c r="Y103" s="4">
        <f t="shared" si="25"/>
        <v>0</v>
      </c>
      <c r="Z103" s="4">
        <f t="shared" si="25"/>
        <v>0</v>
      </c>
      <c r="AA103" s="4">
        <f t="shared" si="25"/>
        <v>0</v>
      </c>
      <c r="AB103" s="4">
        <f t="shared" si="25"/>
        <v>0</v>
      </c>
      <c r="AC103" s="4">
        <f t="shared" si="25"/>
        <v>0</v>
      </c>
      <c r="AD103" s="21">
        <f t="shared" si="19"/>
        <v>0</v>
      </c>
      <c r="AE103" s="3">
        <f t="shared" si="21"/>
        <v>2.2461355519480515</v>
      </c>
      <c r="AF103" s="34">
        <f t="shared" si="15"/>
        <v>1.9289502164502157</v>
      </c>
      <c r="AG103" s="3">
        <f t="shared" si="20"/>
        <v>1.1644341739837856</v>
      </c>
      <c r="AH103" s="3"/>
      <c r="AI103" s="7"/>
    </row>
    <row r="104" spans="1:35" x14ac:dyDescent="0.35">
      <c r="A104" s="2">
        <f t="shared" si="17"/>
        <v>120.82542780748661</v>
      </c>
      <c r="C104">
        <f t="shared" si="22"/>
        <v>81</v>
      </c>
      <c r="E104" s="8">
        <v>87</v>
      </c>
      <c r="F104" s="18" t="s">
        <v>21</v>
      </c>
      <c r="G104" s="4">
        <f t="shared" si="27"/>
        <v>13</v>
      </c>
      <c r="H104" s="60">
        <v>0</v>
      </c>
      <c r="I104" s="60">
        <v>0</v>
      </c>
      <c r="J104" s="60">
        <v>10</v>
      </c>
      <c r="K104" s="18">
        <v>20</v>
      </c>
      <c r="L104" s="18">
        <v>25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4">
        <f t="shared" si="18"/>
        <v>55</v>
      </c>
      <c r="S104" s="10"/>
      <c r="T104" s="4">
        <f t="shared" si="26"/>
        <v>0</v>
      </c>
      <c r="U104" s="4">
        <f t="shared" si="26"/>
        <v>0</v>
      </c>
      <c r="V104" s="4">
        <f t="shared" si="26"/>
        <v>0.33333333333333326</v>
      </c>
      <c r="W104" s="4">
        <f t="shared" si="26"/>
        <v>0.8484848484848484</v>
      </c>
      <c r="X104" s="4">
        <f t="shared" si="26"/>
        <v>1.4583333333333333</v>
      </c>
      <c r="Y104" s="4">
        <f t="shared" si="25"/>
        <v>0</v>
      </c>
      <c r="Z104" s="4">
        <f t="shared" si="25"/>
        <v>0</v>
      </c>
      <c r="AA104" s="4">
        <f t="shared" si="25"/>
        <v>0</v>
      </c>
      <c r="AB104" s="4">
        <f t="shared" si="25"/>
        <v>0</v>
      </c>
      <c r="AC104" s="4">
        <f t="shared" si="25"/>
        <v>0</v>
      </c>
      <c r="AD104" s="21">
        <f t="shared" si="19"/>
        <v>2.6401515151515147</v>
      </c>
      <c r="AE104" s="3">
        <f t="shared" si="21"/>
        <v>2.3334226190476186</v>
      </c>
      <c r="AF104" s="34">
        <f t="shared" si="15"/>
        <v>1.9658820346320336</v>
      </c>
      <c r="AG104" s="3">
        <f t="shared" si="20"/>
        <v>1.1869596333558132</v>
      </c>
      <c r="AH104" s="3"/>
      <c r="AI104" s="7"/>
    </row>
    <row r="105" spans="1:35" x14ac:dyDescent="0.35">
      <c r="A105" s="2">
        <f t="shared" si="17"/>
        <v>120.82542780748661</v>
      </c>
      <c r="C105">
        <f t="shared" si="22"/>
        <v>82</v>
      </c>
      <c r="E105" s="8">
        <v>88</v>
      </c>
      <c r="F105" s="18" t="s">
        <v>20</v>
      </c>
      <c r="G105" s="4">
        <f t="shared" si="27"/>
        <v>13</v>
      </c>
      <c r="H105" s="60">
        <v>0</v>
      </c>
      <c r="I105" s="60">
        <v>0</v>
      </c>
      <c r="J105" s="60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4">
        <f t="shared" si="18"/>
        <v>0</v>
      </c>
      <c r="S105" s="10"/>
      <c r="T105" s="4">
        <f t="shared" si="26"/>
        <v>0</v>
      </c>
      <c r="U105" s="4">
        <f t="shared" si="26"/>
        <v>0</v>
      </c>
      <c r="V105" s="4">
        <f t="shared" si="26"/>
        <v>0</v>
      </c>
      <c r="W105" s="4">
        <f t="shared" si="26"/>
        <v>0</v>
      </c>
      <c r="X105" s="4">
        <f t="shared" si="26"/>
        <v>0</v>
      </c>
      <c r="Y105" s="4">
        <f t="shared" si="25"/>
        <v>0</v>
      </c>
      <c r="Z105" s="4">
        <f t="shared" si="25"/>
        <v>0</v>
      </c>
      <c r="AA105" s="4">
        <f t="shared" si="25"/>
        <v>0</v>
      </c>
      <c r="AB105" s="4">
        <f t="shared" si="25"/>
        <v>0</v>
      </c>
      <c r="AC105" s="4">
        <f t="shared" si="25"/>
        <v>0</v>
      </c>
      <c r="AD105" s="21">
        <f t="shared" si="19"/>
        <v>0</v>
      </c>
      <c r="AE105" s="3">
        <f t="shared" si="21"/>
        <v>2.160363149350649</v>
      </c>
      <c r="AF105" s="34">
        <f t="shared" si="15"/>
        <v>1.9658820346320336</v>
      </c>
      <c r="AG105" s="3">
        <f t="shared" si="20"/>
        <v>1.0989281713208279</v>
      </c>
      <c r="AH105" s="3"/>
      <c r="AI105" s="7"/>
    </row>
    <row r="106" spans="1:35" x14ac:dyDescent="0.35">
      <c r="A106" s="2">
        <f t="shared" si="17"/>
        <v>126.6663368983957</v>
      </c>
      <c r="C106">
        <f t="shared" si="22"/>
        <v>83</v>
      </c>
      <c r="E106" s="8">
        <v>89</v>
      </c>
      <c r="F106" s="18" t="s">
        <v>22</v>
      </c>
      <c r="G106" s="4">
        <f t="shared" si="27"/>
        <v>13</v>
      </c>
      <c r="H106" s="60">
        <v>0</v>
      </c>
      <c r="I106" s="60">
        <v>0</v>
      </c>
      <c r="J106" s="60">
        <v>5</v>
      </c>
      <c r="K106" s="18">
        <v>10</v>
      </c>
      <c r="L106" s="18">
        <v>10</v>
      </c>
      <c r="M106" s="18">
        <v>10</v>
      </c>
      <c r="N106" s="18">
        <v>12</v>
      </c>
      <c r="O106" s="18">
        <v>25</v>
      </c>
      <c r="P106" s="18">
        <v>0</v>
      </c>
      <c r="Q106" s="18">
        <v>0</v>
      </c>
      <c r="R106" s="4">
        <f t="shared" si="18"/>
        <v>72</v>
      </c>
      <c r="S106" s="10"/>
      <c r="T106" s="4">
        <f t="shared" si="26"/>
        <v>0</v>
      </c>
      <c r="U106" s="4">
        <f t="shared" si="26"/>
        <v>0</v>
      </c>
      <c r="V106" s="4">
        <f t="shared" si="26"/>
        <v>0.16666666666666663</v>
      </c>
      <c r="W106" s="4">
        <f t="shared" si="26"/>
        <v>0.4242424242424242</v>
      </c>
      <c r="X106" s="4">
        <f t="shared" si="26"/>
        <v>0.58333333333333326</v>
      </c>
      <c r="Y106" s="4">
        <f t="shared" si="25"/>
        <v>0.7</v>
      </c>
      <c r="Z106" s="4">
        <f t="shared" si="25"/>
        <v>1.0499999999999998</v>
      </c>
      <c r="AA106" s="4">
        <f t="shared" si="25"/>
        <v>2.9166666666666665</v>
      </c>
      <c r="AB106" s="4">
        <f t="shared" si="25"/>
        <v>0</v>
      </c>
      <c r="AC106" s="4">
        <f t="shared" si="25"/>
        <v>0</v>
      </c>
      <c r="AD106" s="21">
        <f t="shared" si="19"/>
        <v>5.8409090909090899</v>
      </c>
      <c r="AE106" s="3">
        <f t="shared" si="21"/>
        <v>2.4255097402597405</v>
      </c>
      <c r="AF106" s="34">
        <f t="shared" si="15"/>
        <v>2.0325487012987007</v>
      </c>
      <c r="AG106" s="3">
        <f t="shared" si="20"/>
        <v>1.193334132023482</v>
      </c>
      <c r="AH106" s="3"/>
      <c r="AI106" s="7"/>
    </row>
    <row r="107" spans="1:35" x14ac:dyDescent="0.35">
      <c r="A107" s="2">
        <f t="shared" si="17"/>
        <v>128.72315508021387</v>
      </c>
      <c r="C107">
        <f t="shared" si="22"/>
        <v>84</v>
      </c>
      <c r="E107" s="8">
        <v>90</v>
      </c>
      <c r="F107" s="18" t="s">
        <v>23</v>
      </c>
      <c r="G107" s="4">
        <f t="shared" si="27"/>
        <v>13</v>
      </c>
      <c r="H107" s="60">
        <v>0</v>
      </c>
      <c r="I107" s="60">
        <v>0</v>
      </c>
      <c r="J107" s="60">
        <v>10</v>
      </c>
      <c r="K107" s="18">
        <v>20</v>
      </c>
      <c r="L107" s="18">
        <v>15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4">
        <f t="shared" si="18"/>
        <v>45</v>
      </c>
      <c r="S107" s="10"/>
      <c r="T107" s="4">
        <f t="shared" si="26"/>
        <v>0</v>
      </c>
      <c r="U107" s="4">
        <f t="shared" si="26"/>
        <v>0</v>
      </c>
      <c r="V107" s="4">
        <f t="shared" si="26"/>
        <v>0.33333333333333326</v>
      </c>
      <c r="W107" s="4">
        <f t="shared" si="26"/>
        <v>0.8484848484848484</v>
      </c>
      <c r="X107" s="4">
        <f t="shared" si="26"/>
        <v>0.87499999999999989</v>
      </c>
      <c r="Y107" s="4">
        <f t="shared" si="25"/>
        <v>0</v>
      </c>
      <c r="Z107" s="4">
        <f t="shared" si="25"/>
        <v>0</v>
      </c>
      <c r="AA107" s="4">
        <f t="shared" si="25"/>
        <v>0</v>
      </c>
      <c r="AB107" s="4">
        <f t="shared" si="25"/>
        <v>0</v>
      </c>
      <c r="AC107" s="4">
        <f t="shared" si="25"/>
        <v>0</v>
      </c>
      <c r="AD107" s="21">
        <f t="shared" si="19"/>
        <v>2.0568181818181817</v>
      </c>
      <c r="AE107" s="3">
        <f t="shared" si="21"/>
        <v>2.420105519480519</v>
      </c>
      <c r="AF107" s="34">
        <f t="shared" si="15"/>
        <v>2.0518939393939384</v>
      </c>
      <c r="AG107" s="3">
        <f t="shared" si="20"/>
        <v>1.1794496162873498</v>
      </c>
      <c r="AH107" s="3"/>
      <c r="AI107" s="7" t="s">
        <v>25</v>
      </c>
    </row>
    <row r="108" spans="1:35" x14ac:dyDescent="0.35">
      <c r="A108" s="2">
        <f t="shared" si="17"/>
        <v>128.72315508021387</v>
      </c>
      <c r="C108">
        <f t="shared" si="22"/>
        <v>85</v>
      </c>
      <c r="E108" s="8">
        <v>91</v>
      </c>
      <c r="F108" s="18" t="s">
        <v>23</v>
      </c>
      <c r="G108" s="4">
        <f t="shared" si="27"/>
        <v>13</v>
      </c>
      <c r="H108" s="60">
        <v>0</v>
      </c>
      <c r="I108" s="60">
        <v>0</v>
      </c>
      <c r="J108" s="60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4">
        <f t="shared" si="18"/>
        <v>0</v>
      </c>
      <c r="S108" s="10"/>
      <c r="T108" s="4">
        <f t="shared" si="26"/>
        <v>0</v>
      </c>
      <c r="U108" s="4">
        <f t="shared" si="26"/>
        <v>0</v>
      </c>
      <c r="V108" s="4">
        <f t="shared" si="26"/>
        <v>0</v>
      </c>
      <c r="W108" s="4">
        <f t="shared" si="26"/>
        <v>0</v>
      </c>
      <c r="X108" s="4">
        <f t="shared" si="26"/>
        <v>0</v>
      </c>
      <c r="Y108" s="4">
        <f t="shared" si="25"/>
        <v>0</v>
      </c>
      <c r="Z108" s="4">
        <f t="shared" si="25"/>
        <v>0</v>
      </c>
      <c r="AA108" s="4">
        <f t="shared" si="25"/>
        <v>0</v>
      </c>
      <c r="AB108" s="4">
        <f t="shared" si="25"/>
        <v>0</v>
      </c>
      <c r="AC108" s="4">
        <f t="shared" si="25"/>
        <v>0</v>
      </c>
      <c r="AD108" s="21">
        <f t="shared" si="19"/>
        <v>0</v>
      </c>
      <c r="AE108" s="3">
        <f t="shared" si="21"/>
        <v>2.2450706709956707</v>
      </c>
      <c r="AF108" s="34">
        <f t="shared" si="15"/>
        <v>2.0518939393939384</v>
      </c>
      <c r="AG108" s="3">
        <f t="shared" si="20"/>
        <v>1.094145573459216</v>
      </c>
      <c r="AH108" s="3">
        <f>SUM(AD102:AD108)</f>
        <v>16.495454545454542</v>
      </c>
      <c r="AI108" s="7">
        <f>+AH108/AH101</f>
        <v>1.1000858889506391</v>
      </c>
    </row>
    <row r="109" spans="1:35" x14ac:dyDescent="0.35">
      <c r="A109" s="2">
        <f t="shared" si="17"/>
        <v>134.82656417112295</v>
      </c>
      <c r="C109">
        <f t="shared" si="22"/>
        <v>86</v>
      </c>
      <c r="E109" s="8">
        <v>92</v>
      </c>
      <c r="F109" s="18" t="s">
        <v>19</v>
      </c>
      <c r="G109" s="4">
        <f>+G108+1</f>
        <v>14</v>
      </c>
      <c r="H109" s="60">
        <v>0</v>
      </c>
      <c r="I109" s="60">
        <v>0</v>
      </c>
      <c r="J109" s="60">
        <v>5</v>
      </c>
      <c r="K109" s="18">
        <v>10</v>
      </c>
      <c r="L109" s="18">
        <v>10</v>
      </c>
      <c r="M109" s="18">
        <v>10</v>
      </c>
      <c r="N109" s="18">
        <v>15</v>
      </c>
      <c r="O109" s="18">
        <v>25</v>
      </c>
      <c r="P109" s="18">
        <v>0</v>
      </c>
      <c r="Q109" s="18">
        <v>0</v>
      </c>
      <c r="R109" s="4">
        <f t="shared" ref="R109:R122" si="28">SUM(H109:Q109)</f>
        <v>75</v>
      </c>
      <c r="S109" s="10"/>
      <c r="T109" s="4">
        <f t="shared" si="26"/>
        <v>0</v>
      </c>
      <c r="U109" s="4">
        <f t="shared" si="26"/>
        <v>0</v>
      </c>
      <c r="V109" s="4">
        <f t="shared" si="26"/>
        <v>0.16666666666666663</v>
      </c>
      <c r="W109" s="4">
        <f t="shared" si="26"/>
        <v>0.4242424242424242</v>
      </c>
      <c r="X109" s="4">
        <f t="shared" si="26"/>
        <v>0.58333333333333326</v>
      </c>
      <c r="Y109" s="4">
        <f t="shared" si="25"/>
        <v>0.7</v>
      </c>
      <c r="Z109" s="4">
        <f t="shared" si="25"/>
        <v>1.3125</v>
      </c>
      <c r="AA109" s="4">
        <f t="shared" si="25"/>
        <v>2.9166666666666665</v>
      </c>
      <c r="AB109" s="4">
        <f t="shared" si="25"/>
        <v>0</v>
      </c>
      <c r="AC109" s="4">
        <f t="shared" si="25"/>
        <v>0</v>
      </c>
      <c r="AD109" s="21">
        <f t="shared" ref="AD109:AD122" si="29">SUM(T109:AC109)</f>
        <v>6.103409090909091</v>
      </c>
      <c r="AE109" s="3">
        <f t="shared" si="21"/>
        <v>2.5389705086580086</v>
      </c>
      <c r="AF109" s="34">
        <f t="shared" si="15"/>
        <v>2.1279356060606047</v>
      </c>
      <c r="AG109" s="3">
        <f t="shared" si="20"/>
        <v>1.1931613444630229</v>
      </c>
      <c r="AH109" s="5" t="s">
        <v>25</v>
      </c>
      <c r="AI109" s="39"/>
    </row>
    <row r="110" spans="1:35" x14ac:dyDescent="0.35">
      <c r="A110" s="2">
        <f t="shared" si="17"/>
        <v>134.82656417112295</v>
      </c>
      <c r="C110">
        <f t="shared" si="22"/>
        <v>87</v>
      </c>
      <c r="E110" s="8">
        <v>93</v>
      </c>
      <c r="F110" s="18" t="s">
        <v>20</v>
      </c>
      <c r="G110" s="4">
        <f t="shared" si="27"/>
        <v>14</v>
      </c>
      <c r="H110" s="60">
        <v>0</v>
      </c>
      <c r="I110" s="60">
        <v>0</v>
      </c>
      <c r="J110" s="60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4">
        <f t="shared" si="28"/>
        <v>0</v>
      </c>
      <c r="S110" s="10"/>
      <c r="T110" s="4">
        <f t="shared" si="26"/>
        <v>0</v>
      </c>
      <c r="U110" s="4">
        <f t="shared" si="26"/>
        <v>0</v>
      </c>
      <c r="V110" s="4">
        <f t="shared" si="26"/>
        <v>0</v>
      </c>
      <c r="W110" s="4">
        <f t="shared" si="26"/>
        <v>0</v>
      </c>
      <c r="X110" s="4">
        <f t="shared" si="26"/>
        <v>0</v>
      </c>
      <c r="Y110" s="4">
        <f t="shared" si="25"/>
        <v>0</v>
      </c>
      <c r="Z110" s="4">
        <f t="shared" si="25"/>
        <v>0</v>
      </c>
      <c r="AA110" s="4">
        <f t="shared" si="25"/>
        <v>0</v>
      </c>
      <c r="AB110" s="4">
        <f t="shared" si="25"/>
        <v>0</v>
      </c>
      <c r="AC110" s="4">
        <f t="shared" si="25"/>
        <v>0</v>
      </c>
      <c r="AD110" s="21">
        <f t="shared" si="29"/>
        <v>0</v>
      </c>
      <c r="AE110" s="3">
        <f t="shared" si="21"/>
        <v>2.3614253246753245</v>
      </c>
      <c r="AF110" s="34">
        <f t="shared" ref="AF110:AF173" si="30">+($A110-$A82)/28</f>
        <v>2.1279356060606047</v>
      </c>
      <c r="AG110" s="3">
        <f t="shared" si="20"/>
        <v>1.1097259324716944</v>
      </c>
      <c r="AH110" s="3"/>
      <c r="AI110" s="7"/>
    </row>
    <row r="111" spans="1:35" x14ac:dyDescent="0.35">
      <c r="A111" s="2">
        <f t="shared" si="17"/>
        <v>137.67883689839567</v>
      </c>
      <c r="C111">
        <f t="shared" si="22"/>
        <v>88</v>
      </c>
      <c r="E111" s="8">
        <v>94</v>
      </c>
      <c r="F111" s="18" t="s">
        <v>21</v>
      </c>
      <c r="G111" s="4">
        <f t="shared" si="27"/>
        <v>14</v>
      </c>
      <c r="H111" s="60">
        <v>0</v>
      </c>
      <c r="I111" s="60">
        <v>0</v>
      </c>
      <c r="J111" s="60">
        <v>10</v>
      </c>
      <c r="K111" s="18">
        <v>25</v>
      </c>
      <c r="L111" s="18">
        <v>25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4">
        <f t="shared" si="28"/>
        <v>60</v>
      </c>
      <c r="S111" s="10"/>
      <c r="T111" s="4">
        <f t="shared" si="26"/>
        <v>0</v>
      </c>
      <c r="U111" s="4">
        <f t="shared" si="26"/>
        <v>0</v>
      </c>
      <c r="V111" s="4">
        <f t="shared" si="26"/>
        <v>0.33333333333333326</v>
      </c>
      <c r="W111" s="4">
        <f t="shared" si="26"/>
        <v>1.0606060606060606</v>
      </c>
      <c r="X111" s="4">
        <f t="shared" si="26"/>
        <v>1.4583333333333333</v>
      </c>
      <c r="Y111" s="4">
        <f t="shared" si="25"/>
        <v>0</v>
      </c>
      <c r="Z111" s="4">
        <f t="shared" si="25"/>
        <v>0</v>
      </c>
      <c r="AA111" s="4">
        <f t="shared" si="25"/>
        <v>0</v>
      </c>
      <c r="AB111" s="4">
        <f t="shared" si="25"/>
        <v>0</v>
      </c>
      <c r="AC111" s="4">
        <f t="shared" si="25"/>
        <v>0</v>
      </c>
      <c r="AD111" s="21">
        <f t="shared" si="29"/>
        <v>2.8522727272727271</v>
      </c>
      <c r="AE111" s="3">
        <f t="shared" si="21"/>
        <v>2.4175040584415584</v>
      </c>
      <c r="AF111" s="34">
        <f t="shared" si="30"/>
        <v>2.1620265151515139</v>
      </c>
      <c r="AG111" s="3">
        <f t="shared" si="20"/>
        <v>1.1181657771075675</v>
      </c>
      <c r="AH111" s="3"/>
      <c r="AI111" s="7"/>
    </row>
    <row r="112" spans="1:35" x14ac:dyDescent="0.35">
      <c r="A112" s="2">
        <f t="shared" si="17"/>
        <v>137.67883689839567</v>
      </c>
      <c r="C112">
        <f t="shared" si="22"/>
        <v>89</v>
      </c>
      <c r="E112" s="8">
        <v>95</v>
      </c>
      <c r="F112" s="18" t="s">
        <v>20</v>
      </c>
      <c r="G112" s="4">
        <f t="shared" si="27"/>
        <v>14</v>
      </c>
      <c r="H112" s="60">
        <v>0</v>
      </c>
      <c r="I112" s="60">
        <v>0</v>
      </c>
      <c r="J112" s="60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4">
        <f t="shared" si="28"/>
        <v>0</v>
      </c>
      <c r="S112" s="10"/>
      <c r="T112" s="4">
        <f t="shared" si="26"/>
        <v>0</v>
      </c>
      <c r="U112" s="4">
        <f t="shared" si="26"/>
        <v>0</v>
      </c>
      <c r="V112" s="4">
        <f t="shared" si="26"/>
        <v>0</v>
      </c>
      <c r="W112" s="4">
        <f t="shared" si="26"/>
        <v>0</v>
      </c>
      <c r="X112" s="4">
        <f t="shared" si="26"/>
        <v>0</v>
      </c>
      <c r="Y112" s="4">
        <f t="shared" si="25"/>
        <v>0</v>
      </c>
      <c r="Z112" s="4">
        <f t="shared" si="25"/>
        <v>0</v>
      </c>
      <c r="AA112" s="4">
        <f t="shared" si="25"/>
        <v>0</v>
      </c>
      <c r="AB112" s="4">
        <f t="shared" si="25"/>
        <v>0</v>
      </c>
      <c r="AC112" s="4">
        <f t="shared" si="25"/>
        <v>0</v>
      </c>
      <c r="AD112" s="21">
        <f t="shared" si="29"/>
        <v>0</v>
      </c>
      <c r="AE112" s="3">
        <f t="shared" si="21"/>
        <v>2.2386006493506492</v>
      </c>
      <c r="AF112" s="34">
        <f t="shared" si="30"/>
        <v>2.1620265151515139</v>
      </c>
      <c r="AG112" s="3">
        <f t="shared" si="20"/>
        <v>1.0354177590619276</v>
      </c>
      <c r="AH112" s="3"/>
      <c r="AI112" s="7"/>
    </row>
    <row r="113" spans="1:35" x14ac:dyDescent="0.35">
      <c r="A113" s="2">
        <f t="shared" si="17"/>
        <v>144.94891265597144</v>
      </c>
      <c r="C113">
        <f t="shared" si="22"/>
        <v>90</v>
      </c>
      <c r="E113" s="8">
        <v>96</v>
      </c>
      <c r="F113" s="18" t="s">
        <v>22</v>
      </c>
      <c r="G113" s="4">
        <f t="shared" si="27"/>
        <v>14</v>
      </c>
      <c r="H113" s="60">
        <v>0</v>
      </c>
      <c r="I113" s="60">
        <v>0</v>
      </c>
      <c r="J113" s="60">
        <v>5</v>
      </c>
      <c r="K113" s="18">
        <v>10</v>
      </c>
      <c r="L113" s="18">
        <v>10</v>
      </c>
      <c r="M113" s="18">
        <v>10</v>
      </c>
      <c r="N113" s="18">
        <v>15</v>
      </c>
      <c r="O113" s="18">
        <v>35</v>
      </c>
      <c r="P113" s="18">
        <v>0</v>
      </c>
      <c r="Q113" s="18">
        <v>0</v>
      </c>
      <c r="R113" s="4">
        <f t="shared" si="28"/>
        <v>85</v>
      </c>
      <c r="S113" s="10"/>
      <c r="T113" s="4">
        <f t="shared" si="26"/>
        <v>0</v>
      </c>
      <c r="U113" s="4">
        <f t="shared" si="26"/>
        <v>0</v>
      </c>
      <c r="V113" s="4">
        <f t="shared" si="26"/>
        <v>0.16666666666666663</v>
      </c>
      <c r="W113" s="4">
        <f t="shared" si="26"/>
        <v>0.4242424242424242</v>
      </c>
      <c r="X113" s="4">
        <f t="shared" si="26"/>
        <v>0.58333333333333326</v>
      </c>
      <c r="Y113" s="4">
        <f t="shared" si="25"/>
        <v>0.7</v>
      </c>
      <c r="Z113" s="4">
        <f t="shared" si="25"/>
        <v>1.3125</v>
      </c>
      <c r="AA113" s="4">
        <f t="shared" si="25"/>
        <v>4.083333333333333</v>
      </c>
      <c r="AB113" s="4">
        <f t="shared" si="25"/>
        <v>0</v>
      </c>
      <c r="AC113" s="4">
        <f t="shared" si="25"/>
        <v>0</v>
      </c>
      <c r="AD113" s="21">
        <f t="shared" si="29"/>
        <v>7.2700757575757571</v>
      </c>
      <c r="AE113" s="3">
        <f t="shared" si="21"/>
        <v>2.7451195887445889</v>
      </c>
      <c r="AF113" s="34">
        <f t="shared" si="30"/>
        <v>2.2568181818181814</v>
      </c>
      <c r="AG113" s="3">
        <f t="shared" si="20"/>
        <v>1.216367189373232</v>
      </c>
      <c r="AH113" s="3"/>
      <c r="AI113" s="7"/>
    </row>
    <row r="114" spans="1:35" x14ac:dyDescent="0.35">
      <c r="A114" s="2">
        <f t="shared" si="17"/>
        <v>147.13073083778963</v>
      </c>
      <c r="C114">
        <f t="shared" si="22"/>
        <v>91</v>
      </c>
      <c r="E114" s="8">
        <v>97</v>
      </c>
      <c r="F114" s="18" t="s">
        <v>23</v>
      </c>
      <c r="G114" s="4">
        <f t="shared" si="27"/>
        <v>14</v>
      </c>
      <c r="H114" s="60">
        <v>0</v>
      </c>
      <c r="I114" s="60">
        <v>0</v>
      </c>
      <c r="J114" s="60">
        <v>5</v>
      </c>
      <c r="K114" s="18">
        <v>20</v>
      </c>
      <c r="L114" s="18">
        <v>20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4">
        <f t="shared" si="28"/>
        <v>45</v>
      </c>
      <c r="S114" s="10"/>
      <c r="T114" s="4">
        <f t="shared" si="26"/>
        <v>0</v>
      </c>
      <c r="U114" s="4">
        <f t="shared" si="26"/>
        <v>0</v>
      </c>
      <c r="V114" s="4">
        <f t="shared" si="26"/>
        <v>0.16666666666666663</v>
      </c>
      <c r="W114" s="4">
        <f t="shared" si="26"/>
        <v>0.8484848484848484</v>
      </c>
      <c r="X114" s="4">
        <f t="shared" si="26"/>
        <v>1.1666666666666665</v>
      </c>
      <c r="Y114" s="4">
        <f t="shared" si="25"/>
        <v>0</v>
      </c>
      <c r="Z114" s="4">
        <f t="shared" si="25"/>
        <v>0</v>
      </c>
      <c r="AA114" s="4">
        <f t="shared" si="25"/>
        <v>0</v>
      </c>
      <c r="AB114" s="4">
        <f t="shared" si="25"/>
        <v>0</v>
      </c>
      <c r="AC114" s="4">
        <f t="shared" si="25"/>
        <v>0</v>
      </c>
      <c r="AD114" s="21">
        <f t="shared" si="29"/>
        <v>2.1818181818181817</v>
      </c>
      <c r="AE114" s="3">
        <f t="shared" si="21"/>
        <v>2.7247835497835493</v>
      </c>
      <c r="AF114" s="34">
        <f t="shared" si="30"/>
        <v>2.26547619047619</v>
      </c>
      <c r="AG114" s="3">
        <f t="shared" si="20"/>
        <v>1.2027420818802848</v>
      </c>
      <c r="AH114" s="3"/>
      <c r="AI114" s="7"/>
    </row>
    <row r="115" spans="1:35" x14ac:dyDescent="0.35">
      <c r="A115" s="2">
        <f t="shared" si="17"/>
        <v>147.13073083778963</v>
      </c>
      <c r="C115">
        <f t="shared" si="22"/>
        <v>92</v>
      </c>
      <c r="E115" s="8">
        <v>98</v>
      </c>
      <c r="F115" s="18" t="s">
        <v>23</v>
      </c>
      <c r="G115" s="4">
        <f t="shared" si="27"/>
        <v>14</v>
      </c>
      <c r="H115" s="60">
        <v>0</v>
      </c>
      <c r="I115" s="60">
        <v>0</v>
      </c>
      <c r="J115" s="60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4">
        <f t="shared" si="28"/>
        <v>0</v>
      </c>
      <c r="S115" s="10"/>
      <c r="T115" s="4">
        <f t="shared" si="26"/>
        <v>0</v>
      </c>
      <c r="U115" s="4">
        <f t="shared" si="26"/>
        <v>0</v>
      </c>
      <c r="V115" s="4">
        <f t="shared" si="26"/>
        <v>0</v>
      </c>
      <c r="W115" s="4">
        <f t="shared" si="26"/>
        <v>0</v>
      </c>
      <c r="X115" s="4">
        <f t="shared" si="26"/>
        <v>0</v>
      </c>
      <c r="Y115" s="4">
        <f t="shared" si="25"/>
        <v>0</v>
      </c>
      <c r="Z115" s="4">
        <f t="shared" si="25"/>
        <v>0</v>
      </c>
      <c r="AA115" s="4">
        <f t="shared" si="25"/>
        <v>0</v>
      </c>
      <c r="AB115" s="4">
        <f t="shared" si="25"/>
        <v>0</v>
      </c>
      <c r="AC115" s="4">
        <f t="shared" si="25"/>
        <v>0</v>
      </c>
      <c r="AD115" s="21">
        <f t="shared" si="29"/>
        <v>0</v>
      </c>
      <c r="AE115" s="3">
        <f t="shared" si="21"/>
        <v>2.5293033549783552</v>
      </c>
      <c r="AF115" s="34">
        <f t="shared" si="30"/>
        <v>2.26547619047619</v>
      </c>
      <c r="AG115" s="3">
        <f t="shared" si="20"/>
        <v>1.1164555008837724</v>
      </c>
      <c r="AH115" s="3">
        <f>SUM(AD109:AD115)</f>
        <v>18.407575757575756</v>
      </c>
      <c r="AI115" s="7">
        <f>+AH115/AH108</f>
        <v>1.1159180674198588</v>
      </c>
    </row>
    <row r="116" spans="1:35" x14ac:dyDescent="0.35">
      <c r="A116" s="2">
        <f t="shared" si="17"/>
        <v>154.4008065953654</v>
      </c>
      <c r="C116">
        <f t="shared" si="22"/>
        <v>93</v>
      </c>
      <c r="E116" s="8">
        <v>99</v>
      </c>
      <c r="F116" s="18" t="s">
        <v>19</v>
      </c>
      <c r="G116" s="4">
        <f>+G115+1</f>
        <v>15</v>
      </c>
      <c r="H116" s="60">
        <v>0</v>
      </c>
      <c r="I116" s="60">
        <v>0</v>
      </c>
      <c r="J116" s="60">
        <v>5</v>
      </c>
      <c r="K116" s="18">
        <v>10</v>
      </c>
      <c r="L116" s="18">
        <v>10</v>
      </c>
      <c r="M116" s="18">
        <v>10</v>
      </c>
      <c r="N116" s="18">
        <v>15</v>
      </c>
      <c r="O116" s="18">
        <v>35</v>
      </c>
      <c r="P116" s="18">
        <v>0</v>
      </c>
      <c r="Q116" s="18">
        <v>0</v>
      </c>
      <c r="R116" s="4">
        <f t="shared" si="28"/>
        <v>85</v>
      </c>
      <c r="S116" s="10"/>
      <c r="T116" s="4">
        <f t="shared" si="26"/>
        <v>0</v>
      </c>
      <c r="U116" s="4">
        <f t="shared" si="26"/>
        <v>0</v>
      </c>
      <c r="V116" s="4">
        <f t="shared" si="26"/>
        <v>0.16666666666666663</v>
      </c>
      <c r="W116" s="4">
        <f t="shared" si="26"/>
        <v>0.4242424242424242</v>
      </c>
      <c r="X116" s="4">
        <f t="shared" si="26"/>
        <v>0.58333333333333326</v>
      </c>
      <c r="Y116" s="4">
        <f t="shared" si="25"/>
        <v>0.7</v>
      </c>
      <c r="Z116" s="4">
        <f t="shared" si="25"/>
        <v>1.3125</v>
      </c>
      <c r="AA116" s="4">
        <f t="shared" si="25"/>
        <v>4.083333333333333</v>
      </c>
      <c r="AB116" s="4">
        <f t="shared" si="25"/>
        <v>0</v>
      </c>
      <c r="AC116" s="4">
        <f t="shared" si="25"/>
        <v>0</v>
      </c>
      <c r="AD116" s="21">
        <f t="shared" si="29"/>
        <v>7.2700757575757571</v>
      </c>
      <c r="AE116" s="3">
        <f t="shared" si="21"/>
        <v>2.9922578463203462</v>
      </c>
      <c r="AF116" s="34">
        <f t="shared" si="30"/>
        <v>2.3571428571428572</v>
      </c>
      <c r="AG116" s="3">
        <f t="shared" si="20"/>
        <v>1.2694427226813589</v>
      </c>
      <c r="AH116" s="3"/>
      <c r="AI116" s="7"/>
    </row>
    <row r="117" spans="1:35" x14ac:dyDescent="0.35">
      <c r="A117" s="2">
        <f t="shared" si="17"/>
        <v>155.06747326203205</v>
      </c>
      <c r="C117">
        <f t="shared" si="22"/>
        <v>94</v>
      </c>
      <c r="E117" s="8">
        <v>100</v>
      </c>
      <c r="F117" s="18" t="s">
        <v>20</v>
      </c>
      <c r="G117" s="4">
        <f t="shared" si="27"/>
        <v>15</v>
      </c>
      <c r="H117" s="60">
        <v>0</v>
      </c>
      <c r="I117" s="60">
        <v>0</v>
      </c>
      <c r="J117" s="60">
        <v>20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4">
        <f t="shared" si="28"/>
        <v>20</v>
      </c>
      <c r="S117" s="10"/>
      <c r="T117" s="4">
        <f t="shared" si="26"/>
        <v>0</v>
      </c>
      <c r="U117" s="4">
        <f t="shared" si="26"/>
        <v>0</v>
      </c>
      <c r="V117" s="4">
        <f t="shared" si="26"/>
        <v>0.66666666666666652</v>
      </c>
      <c r="W117" s="4">
        <f t="shared" si="26"/>
        <v>0</v>
      </c>
      <c r="X117" s="4">
        <f t="shared" si="26"/>
        <v>0</v>
      </c>
      <c r="Y117" s="4">
        <f t="shared" si="25"/>
        <v>0</v>
      </c>
      <c r="Z117" s="4">
        <f t="shared" si="25"/>
        <v>0</v>
      </c>
      <c r="AA117" s="4">
        <f t="shared" si="25"/>
        <v>0</v>
      </c>
      <c r="AB117" s="4">
        <f t="shared" si="25"/>
        <v>0</v>
      </c>
      <c r="AC117" s="4">
        <f t="shared" si="25"/>
        <v>0</v>
      </c>
      <c r="AD117" s="21">
        <f t="shared" si="29"/>
        <v>0.66666666666666652</v>
      </c>
      <c r="AE117" s="3">
        <f t="shared" si="21"/>
        <v>2.9000154220779217</v>
      </c>
      <c r="AF117" s="34">
        <f t="shared" si="30"/>
        <v>2.3809523809523805</v>
      </c>
      <c r="AG117" s="3">
        <f t="shared" si="20"/>
        <v>1.2180064772727273</v>
      </c>
      <c r="AH117" s="3"/>
      <c r="AI117" s="7"/>
    </row>
    <row r="118" spans="1:35" x14ac:dyDescent="0.35">
      <c r="A118" s="2">
        <f t="shared" si="17"/>
        <v>157.4159581105169</v>
      </c>
      <c r="C118">
        <f t="shared" si="22"/>
        <v>95</v>
      </c>
      <c r="E118" s="8">
        <v>101</v>
      </c>
      <c r="F118" s="18" t="s">
        <v>21</v>
      </c>
      <c r="G118" s="4">
        <f t="shared" si="27"/>
        <v>15</v>
      </c>
      <c r="H118" s="60">
        <v>0</v>
      </c>
      <c r="I118" s="60">
        <v>0</v>
      </c>
      <c r="J118" s="60">
        <v>10</v>
      </c>
      <c r="K118" s="18">
        <v>20</v>
      </c>
      <c r="L118" s="18">
        <v>20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4">
        <f t="shared" si="28"/>
        <v>50</v>
      </c>
      <c r="S118" s="10"/>
      <c r="T118" s="4">
        <f t="shared" si="26"/>
        <v>0</v>
      </c>
      <c r="U118" s="4">
        <f t="shared" si="26"/>
        <v>0</v>
      </c>
      <c r="V118" s="4">
        <f t="shared" si="26"/>
        <v>0.33333333333333326</v>
      </c>
      <c r="W118" s="4">
        <f t="shared" si="26"/>
        <v>0.8484848484848484</v>
      </c>
      <c r="X118" s="4">
        <f t="shared" si="26"/>
        <v>1.1666666666666665</v>
      </c>
      <c r="Y118" s="4">
        <f t="shared" si="25"/>
        <v>0</v>
      </c>
      <c r="Z118" s="4">
        <f t="shared" si="25"/>
        <v>0</v>
      </c>
      <c r="AA118" s="4">
        <f t="shared" si="25"/>
        <v>0</v>
      </c>
      <c r="AB118" s="4">
        <f t="shared" si="25"/>
        <v>0</v>
      </c>
      <c r="AC118" s="4">
        <f t="shared" si="25"/>
        <v>0</v>
      </c>
      <c r="AD118" s="21">
        <f t="shared" si="29"/>
        <v>2.3484848484848482</v>
      </c>
      <c r="AE118" s="3">
        <f t="shared" si="21"/>
        <v>2.8080911796536792</v>
      </c>
      <c r="AF118" s="34">
        <f t="shared" si="30"/>
        <v>2.39556277056277</v>
      </c>
      <c r="AG118" s="3">
        <f t="shared" si="20"/>
        <v>1.1722052179805738</v>
      </c>
      <c r="AH118" s="3"/>
      <c r="AI118" s="7"/>
    </row>
    <row r="119" spans="1:35" x14ac:dyDescent="0.35">
      <c r="A119" s="2">
        <f t="shared" si="17"/>
        <v>157.4159581105169</v>
      </c>
      <c r="C119">
        <f t="shared" si="22"/>
        <v>96</v>
      </c>
      <c r="E119" s="8">
        <v>102</v>
      </c>
      <c r="F119" s="18" t="s">
        <v>20</v>
      </c>
      <c r="G119" s="4">
        <f t="shared" si="27"/>
        <v>15</v>
      </c>
      <c r="H119" s="60">
        <v>0</v>
      </c>
      <c r="I119" s="60">
        <v>0</v>
      </c>
      <c r="J119" s="60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4">
        <f t="shared" si="28"/>
        <v>0</v>
      </c>
      <c r="S119" s="10"/>
      <c r="T119" s="4">
        <f t="shared" si="26"/>
        <v>0</v>
      </c>
      <c r="U119" s="4">
        <f t="shared" si="26"/>
        <v>0</v>
      </c>
      <c r="V119" s="4">
        <f t="shared" si="26"/>
        <v>0</v>
      </c>
      <c r="W119" s="4">
        <f t="shared" si="26"/>
        <v>0</v>
      </c>
      <c r="X119" s="4">
        <f t="shared" si="26"/>
        <v>0</v>
      </c>
      <c r="Y119" s="4">
        <f t="shared" si="25"/>
        <v>0</v>
      </c>
      <c r="Z119" s="4">
        <f t="shared" si="25"/>
        <v>0</v>
      </c>
      <c r="AA119" s="4">
        <f t="shared" si="25"/>
        <v>0</v>
      </c>
      <c r="AB119" s="4">
        <f t="shared" si="25"/>
        <v>0</v>
      </c>
      <c r="AC119" s="4">
        <f t="shared" si="25"/>
        <v>0</v>
      </c>
      <c r="AD119" s="21">
        <f t="shared" si="29"/>
        <v>0</v>
      </c>
      <c r="AE119" s="3">
        <f t="shared" si="21"/>
        <v>2.5986991883116883</v>
      </c>
      <c r="AF119" s="34">
        <f t="shared" si="30"/>
        <v>2.39556277056277</v>
      </c>
      <c r="AG119" s="3">
        <f t="shared" si="20"/>
        <v>1.0847969505308337</v>
      </c>
      <c r="AH119" s="3"/>
      <c r="AI119" s="7"/>
    </row>
    <row r="120" spans="1:35" x14ac:dyDescent="0.35">
      <c r="A120" s="2">
        <f t="shared" si="17"/>
        <v>165.26936720142598</v>
      </c>
      <c r="C120">
        <f t="shared" si="22"/>
        <v>97</v>
      </c>
      <c r="E120" s="8">
        <v>103</v>
      </c>
      <c r="F120" s="18" t="s">
        <v>22</v>
      </c>
      <c r="G120" s="4">
        <f t="shared" si="27"/>
        <v>15</v>
      </c>
      <c r="H120" s="60">
        <v>0</v>
      </c>
      <c r="I120" s="60">
        <v>0</v>
      </c>
      <c r="J120" s="60">
        <v>5</v>
      </c>
      <c r="K120" s="18">
        <v>10</v>
      </c>
      <c r="L120" s="18">
        <v>10</v>
      </c>
      <c r="M120" s="18">
        <v>10</v>
      </c>
      <c r="N120" s="18">
        <v>15</v>
      </c>
      <c r="O120" s="18">
        <v>40</v>
      </c>
      <c r="P120" s="18">
        <v>0</v>
      </c>
      <c r="Q120" s="18">
        <v>0</v>
      </c>
      <c r="R120" s="4">
        <f t="shared" si="28"/>
        <v>90</v>
      </c>
      <c r="S120" s="10"/>
      <c r="T120" s="4">
        <f t="shared" si="26"/>
        <v>0</v>
      </c>
      <c r="U120" s="4">
        <f t="shared" si="26"/>
        <v>0</v>
      </c>
      <c r="V120" s="4">
        <f t="shared" si="26"/>
        <v>0.16666666666666663</v>
      </c>
      <c r="W120" s="4">
        <f t="shared" si="26"/>
        <v>0.4242424242424242</v>
      </c>
      <c r="X120" s="4">
        <f t="shared" si="26"/>
        <v>0.58333333333333326</v>
      </c>
      <c r="Y120" s="4">
        <f t="shared" si="25"/>
        <v>0.7</v>
      </c>
      <c r="Z120" s="4">
        <f t="shared" si="25"/>
        <v>1.3125</v>
      </c>
      <c r="AA120" s="4">
        <f t="shared" si="25"/>
        <v>4.6666666666666661</v>
      </c>
      <c r="AB120" s="4">
        <f t="shared" si="25"/>
        <v>0</v>
      </c>
      <c r="AC120" s="4">
        <f t="shared" si="25"/>
        <v>0</v>
      </c>
      <c r="AD120" s="21">
        <f t="shared" si="29"/>
        <v>7.8534090909090901</v>
      </c>
      <c r="AE120" s="3">
        <f t="shared" si="21"/>
        <v>3.0331152597402595</v>
      </c>
      <c r="AF120" s="34">
        <f t="shared" si="30"/>
        <v>2.4872294372294368</v>
      </c>
      <c r="AG120" s="3">
        <f t="shared" si="20"/>
        <v>1.2194754590549126</v>
      </c>
      <c r="AH120" s="3"/>
      <c r="AI120" s="7"/>
    </row>
    <row r="121" spans="1:35" x14ac:dyDescent="0.35">
      <c r="A121" s="2">
        <f t="shared" si="17"/>
        <v>167.45118538324417</v>
      </c>
      <c r="C121">
        <f t="shared" si="22"/>
        <v>98</v>
      </c>
      <c r="E121" s="8">
        <v>104</v>
      </c>
      <c r="F121" s="18" t="s">
        <v>23</v>
      </c>
      <c r="G121" s="4">
        <f t="shared" si="27"/>
        <v>15</v>
      </c>
      <c r="H121" s="60">
        <v>0</v>
      </c>
      <c r="I121" s="60">
        <v>0</v>
      </c>
      <c r="J121" s="60">
        <v>5</v>
      </c>
      <c r="K121" s="18">
        <v>20</v>
      </c>
      <c r="L121" s="18">
        <v>20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4">
        <f t="shared" si="28"/>
        <v>45</v>
      </c>
      <c r="S121" s="10"/>
      <c r="T121" s="4">
        <f t="shared" si="26"/>
        <v>0</v>
      </c>
      <c r="U121" s="4">
        <f t="shared" si="26"/>
        <v>0</v>
      </c>
      <c r="V121" s="4">
        <f t="shared" si="26"/>
        <v>0.16666666666666663</v>
      </c>
      <c r="W121" s="4">
        <f t="shared" si="26"/>
        <v>0.8484848484848484</v>
      </c>
      <c r="X121" s="4">
        <f t="shared" si="26"/>
        <v>1.1666666666666665</v>
      </c>
      <c r="Y121" s="4">
        <f t="shared" si="25"/>
        <v>0</v>
      </c>
      <c r="Z121" s="4">
        <f t="shared" si="25"/>
        <v>0</v>
      </c>
      <c r="AA121" s="4">
        <f t="shared" si="25"/>
        <v>0</v>
      </c>
      <c r="AB121" s="4">
        <f t="shared" si="25"/>
        <v>0</v>
      </c>
      <c r="AC121" s="4">
        <f t="shared" si="25"/>
        <v>0</v>
      </c>
      <c r="AD121" s="21">
        <f t="shared" si="29"/>
        <v>2.1818181818181817</v>
      </c>
      <c r="AE121" s="3">
        <f t="shared" si="21"/>
        <v>2.9784090909090901</v>
      </c>
      <c r="AF121" s="34">
        <f t="shared" si="30"/>
        <v>2.5077922077922072</v>
      </c>
      <c r="AG121" s="3">
        <f t="shared" si="20"/>
        <v>1.1876618332470221</v>
      </c>
      <c r="AH121" s="3"/>
      <c r="AI121" s="7"/>
    </row>
    <row r="122" spans="1:35" x14ac:dyDescent="0.35">
      <c r="A122" s="2">
        <f t="shared" si="17"/>
        <v>167.45118538324417</v>
      </c>
      <c r="C122">
        <f t="shared" si="22"/>
        <v>99</v>
      </c>
      <c r="E122" s="8">
        <v>105</v>
      </c>
      <c r="F122" s="18" t="s">
        <v>23</v>
      </c>
      <c r="G122" s="4">
        <f t="shared" si="27"/>
        <v>15</v>
      </c>
      <c r="H122" s="60">
        <v>0</v>
      </c>
      <c r="I122" s="60">
        <v>0</v>
      </c>
      <c r="J122" s="60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4">
        <f t="shared" si="28"/>
        <v>0</v>
      </c>
      <c r="S122" s="10"/>
      <c r="T122" s="4">
        <f t="shared" si="26"/>
        <v>0</v>
      </c>
      <c r="U122" s="4">
        <f t="shared" si="26"/>
        <v>0</v>
      </c>
      <c r="V122" s="4">
        <f t="shared" si="26"/>
        <v>0</v>
      </c>
      <c r="W122" s="4">
        <f t="shared" si="26"/>
        <v>0</v>
      </c>
      <c r="X122" s="4">
        <f t="shared" si="26"/>
        <v>0</v>
      </c>
      <c r="Y122" s="4">
        <f t="shared" si="26"/>
        <v>0</v>
      </c>
      <c r="Z122" s="4">
        <f t="shared" si="26"/>
        <v>0</v>
      </c>
      <c r="AA122" s="4">
        <f t="shared" si="26"/>
        <v>0</v>
      </c>
      <c r="AB122" s="4">
        <f t="shared" si="26"/>
        <v>0</v>
      </c>
      <c r="AC122" s="4">
        <f t="shared" si="26"/>
        <v>0</v>
      </c>
      <c r="AD122" s="21">
        <f t="shared" si="29"/>
        <v>0</v>
      </c>
      <c r="AE122" s="3">
        <f t="shared" si="21"/>
        <v>2.7627670995670992</v>
      </c>
      <c r="AF122" s="34">
        <f t="shared" si="30"/>
        <v>2.5077922077922072</v>
      </c>
      <c r="AG122" s="3">
        <f t="shared" si="20"/>
        <v>1.1016730536854826</v>
      </c>
      <c r="AH122" s="3">
        <f>SUM(AD116:AD122)</f>
        <v>20.320454545454545</v>
      </c>
      <c r="AI122" s="7">
        <f>+AH122/AH115</f>
        <v>1.1039180179438637</v>
      </c>
    </row>
    <row r="123" spans="1:35" x14ac:dyDescent="0.35">
      <c r="A123" s="2">
        <f t="shared" si="17"/>
        <v>175.30459447415325</v>
      </c>
      <c r="C123">
        <f t="shared" si="22"/>
        <v>100</v>
      </c>
      <c r="E123" s="8">
        <v>106</v>
      </c>
      <c r="F123" s="18" t="s">
        <v>19</v>
      </c>
      <c r="G123" s="4">
        <f>+G122+1</f>
        <v>16</v>
      </c>
      <c r="H123" s="60">
        <v>0</v>
      </c>
      <c r="I123" s="60">
        <v>0</v>
      </c>
      <c r="J123" s="60">
        <v>5</v>
      </c>
      <c r="K123" s="18">
        <v>10</v>
      </c>
      <c r="L123" s="18">
        <v>10</v>
      </c>
      <c r="M123" s="18">
        <v>10</v>
      </c>
      <c r="N123" s="18">
        <v>15</v>
      </c>
      <c r="O123" s="18">
        <v>40</v>
      </c>
      <c r="P123" s="18">
        <v>0</v>
      </c>
      <c r="Q123" s="18">
        <v>0</v>
      </c>
      <c r="R123" s="4">
        <f t="shared" ref="R123:R186" si="31">SUM(H123:Q123)</f>
        <v>90</v>
      </c>
      <c r="S123" s="10"/>
      <c r="T123" s="4">
        <f t="shared" ref="T123:AC138" si="32">+H123*H$8</f>
        <v>0</v>
      </c>
      <c r="U123" s="4">
        <f t="shared" si="32"/>
        <v>0</v>
      </c>
      <c r="V123" s="4">
        <f t="shared" si="32"/>
        <v>0.16666666666666663</v>
      </c>
      <c r="W123" s="4">
        <f t="shared" si="32"/>
        <v>0.4242424242424242</v>
      </c>
      <c r="X123" s="4">
        <f t="shared" si="32"/>
        <v>0.58333333333333326</v>
      </c>
      <c r="Y123" s="4">
        <f t="shared" si="32"/>
        <v>0.7</v>
      </c>
      <c r="Z123" s="4">
        <f t="shared" si="32"/>
        <v>1.3125</v>
      </c>
      <c r="AA123" s="4">
        <f t="shared" si="32"/>
        <v>4.6666666666666661</v>
      </c>
      <c r="AB123" s="4">
        <f t="shared" si="32"/>
        <v>0</v>
      </c>
      <c r="AC123" s="4">
        <f t="shared" si="32"/>
        <v>0</v>
      </c>
      <c r="AD123" s="21">
        <f t="shared" ref="AD123:AD186" si="33">SUM(T123:AC123)</f>
        <v>7.8534090909090901</v>
      </c>
      <c r="AE123" s="3">
        <f t="shared" si="21"/>
        <v>3.1905002705627701</v>
      </c>
      <c r="AF123" s="34">
        <f t="shared" si="30"/>
        <v>2.6015422077922068</v>
      </c>
      <c r="AG123" s="3">
        <f t="shared" si="20"/>
        <v>1.2263880482148246</v>
      </c>
      <c r="AH123" s="3"/>
      <c r="AI123" s="7"/>
    </row>
    <row r="124" spans="1:35" x14ac:dyDescent="0.35">
      <c r="A124" s="2">
        <f t="shared" si="17"/>
        <v>176.13792780748659</v>
      </c>
      <c r="C124">
        <f t="shared" si="22"/>
        <v>101</v>
      </c>
      <c r="E124" s="8">
        <v>107</v>
      </c>
      <c r="F124" s="18" t="s">
        <v>20</v>
      </c>
      <c r="G124" s="4">
        <f t="shared" si="27"/>
        <v>16</v>
      </c>
      <c r="H124" s="60">
        <v>0</v>
      </c>
      <c r="I124" s="60">
        <v>0</v>
      </c>
      <c r="J124" s="60">
        <v>25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4">
        <f t="shared" si="31"/>
        <v>25</v>
      </c>
      <c r="S124" s="10"/>
      <c r="T124" s="4">
        <f t="shared" si="32"/>
        <v>0</v>
      </c>
      <c r="U124" s="4">
        <f t="shared" si="32"/>
        <v>0</v>
      </c>
      <c r="V124" s="4">
        <f t="shared" si="32"/>
        <v>0.83333333333333315</v>
      </c>
      <c r="W124" s="4">
        <f t="shared" si="32"/>
        <v>0</v>
      </c>
      <c r="X124" s="4">
        <f t="shared" si="32"/>
        <v>0</v>
      </c>
      <c r="Y124" s="4">
        <f t="shared" si="32"/>
        <v>0</v>
      </c>
      <c r="Z124" s="4">
        <f t="shared" si="32"/>
        <v>0</v>
      </c>
      <c r="AA124" s="4">
        <f t="shared" si="32"/>
        <v>0</v>
      </c>
      <c r="AB124" s="4">
        <f t="shared" si="32"/>
        <v>0</v>
      </c>
      <c r="AC124" s="4">
        <f t="shared" si="32"/>
        <v>0</v>
      </c>
      <c r="AD124" s="21">
        <f t="shared" si="33"/>
        <v>0.83333333333333315</v>
      </c>
      <c r="AE124" s="3">
        <f t="shared" si="21"/>
        <v>3.0461783008658001</v>
      </c>
      <c r="AF124" s="34">
        <f t="shared" si="30"/>
        <v>2.6313041125541119</v>
      </c>
      <c r="AG124" s="3">
        <f t="shared" si="20"/>
        <v>1.1576686580362558</v>
      </c>
      <c r="AH124" s="3"/>
      <c r="AI124" s="7"/>
    </row>
    <row r="125" spans="1:35" x14ac:dyDescent="0.35">
      <c r="A125" s="2">
        <f t="shared" si="17"/>
        <v>178.85762477718356</v>
      </c>
      <c r="C125">
        <f t="shared" si="22"/>
        <v>102</v>
      </c>
      <c r="E125" s="8">
        <v>108</v>
      </c>
      <c r="F125" s="18" t="s">
        <v>21</v>
      </c>
      <c r="G125" s="4">
        <f t="shared" si="27"/>
        <v>16</v>
      </c>
      <c r="H125" s="60">
        <v>0</v>
      </c>
      <c r="I125" s="60">
        <v>0</v>
      </c>
      <c r="J125" s="60">
        <v>10</v>
      </c>
      <c r="K125" s="18">
        <v>15</v>
      </c>
      <c r="L125" s="18">
        <v>30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4">
        <f t="shared" si="31"/>
        <v>55</v>
      </c>
      <c r="S125" s="10"/>
      <c r="T125" s="4">
        <f t="shared" si="32"/>
        <v>0</v>
      </c>
      <c r="U125" s="4">
        <f t="shared" si="32"/>
        <v>0</v>
      </c>
      <c r="V125" s="4">
        <f t="shared" si="32"/>
        <v>0.33333333333333326</v>
      </c>
      <c r="W125" s="4">
        <f t="shared" si="32"/>
        <v>0.63636363636363624</v>
      </c>
      <c r="X125" s="4">
        <f t="shared" si="32"/>
        <v>1.7499999999999998</v>
      </c>
      <c r="Y125" s="4">
        <f t="shared" si="32"/>
        <v>0</v>
      </c>
      <c r="Z125" s="4">
        <f t="shared" si="32"/>
        <v>0</v>
      </c>
      <c r="AA125" s="4">
        <f t="shared" si="32"/>
        <v>0</v>
      </c>
      <c r="AB125" s="4">
        <f t="shared" si="32"/>
        <v>0</v>
      </c>
      <c r="AC125" s="4">
        <f t="shared" si="32"/>
        <v>0</v>
      </c>
      <c r="AD125" s="21">
        <f t="shared" si="33"/>
        <v>2.7196969696969693</v>
      </c>
      <c r="AE125" s="3">
        <f t="shared" si="21"/>
        <v>3.0608509199134195</v>
      </c>
      <c r="AF125" s="34">
        <f t="shared" si="30"/>
        <v>2.6549783549783541</v>
      </c>
      <c r="AG125" s="3">
        <f t="shared" si="20"/>
        <v>1.1528722688733086</v>
      </c>
      <c r="AH125" s="3"/>
      <c r="AI125" s="7"/>
    </row>
    <row r="126" spans="1:35" x14ac:dyDescent="0.35">
      <c r="A126" s="2">
        <f t="shared" si="17"/>
        <v>178.85762477718356</v>
      </c>
      <c r="C126">
        <f t="shared" si="22"/>
        <v>103</v>
      </c>
      <c r="E126" s="8">
        <v>109</v>
      </c>
      <c r="F126" s="18" t="s">
        <v>20</v>
      </c>
      <c r="G126" s="4">
        <f t="shared" si="27"/>
        <v>16</v>
      </c>
      <c r="H126" s="60">
        <v>0</v>
      </c>
      <c r="I126" s="60">
        <v>0</v>
      </c>
      <c r="J126" s="60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4">
        <f t="shared" si="31"/>
        <v>0</v>
      </c>
      <c r="S126" s="10"/>
      <c r="T126" s="4">
        <f t="shared" si="32"/>
        <v>0</v>
      </c>
      <c r="U126" s="4">
        <f t="shared" si="32"/>
        <v>0</v>
      </c>
      <c r="V126" s="4">
        <f t="shared" si="32"/>
        <v>0</v>
      </c>
      <c r="W126" s="4">
        <f t="shared" si="32"/>
        <v>0</v>
      </c>
      <c r="X126" s="4">
        <f t="shared" si="32"/>
        <v>0</v>
      </c>
      <c r="Y126" s="4">
        <f t="shared" si="32"/>
        <v>0</v>
      </c>
      <c r="Z126" s="4">
        <f t="shared" si="32"/>
        <v>0</v>
      </c>
      <c r="AA126" s="4">
        <f t="shared" si="32"/>
        <v>0</v>
      </c>
      <c r="AB126" s="4">
        <f t="shared" si="32"/>
        <v>0</v>
      </c>
      <c r="AC126" s="4">
        <f t="shared" si="32"/>
        <v>0</v>
      </c>
      <c r="AD126" s="21">
        <f t="shared" si="33"/>
        <v>0</v>
      </c>
      <c r="AE126" s="3">
        <f t="shared" si="21"/>
        <v>2.8333626082251078</v>
      </c>
      <c r="AF126" s="34">
        <f t="shared" si="30"/>
        <v>2.6549783549783541</v>
      </c>
      <c r="AG126" s="3">
        <f t="shared" si="20"/>
        <v>1.0671885904125227</v>
      </c>
      <c r="AH126" s="3"/>
      <c r="AI126" s="7"/>
    </row>
    <row r="127" spans="1:35" x14ac:dyDescent="0.35">
      <c r="A127" s="2">
        <f t="shared" si="17"/>
        <v>187.87770053475933</v>
      </c>
      <c r="C127">
        <f t="shared" si="22"/>
        <v>104</v>
      </c>
      <c r="E127" s="8">
        <v>110</v>
      </c>
      <c r="F127" s="18" t="s">
        <v>22</v>
      </c>
      <c r="G127" s="4">
        <f t="shared" si="27"/>
        <v>16</v>
      </c>
      <c r="H127" s="60">
        <v>0</v>
      </c>
      <c r="I127" s="60">
        <v>0</v>
      </c>
      <c r="J127" s="60">
        <v>5</v>
      </c>
      <c r="K127" s="18">
        <v>10</v>
      </c>
      <c r="L127" s="18">
        <v>10</v>
      </c>
      <c r="M127" s="18">
        <v>10</v>
      </c>
      <c r="N127" s="18">
        <v>15</v>
      </c>
      <c r="O127" s="18">
        <v>50</v>
      </c>
      <c r="P127" s="18">
        <v>0</v>
      </c>
      <c r="Q127" s="18">
        <v>0</v>
      </c>
      <c r="R127" s="4">
        <f t="shared" si="31"/>
        <v>100</v>
      </c>
      <c r="S127" s="10"/>
      <c r="T127" s="4">
        <f t="shared" si="32"/>
        <v>0</v>
      </c>
      <c r="U127" s="4">
        <f t="shared" si="32"/>
        <v>0</v>
      </c>
      <c r="V127" s="4">
        <f t="shared" si="32"/>
        <v>0.16666666666666663</v>
      </c>
      <c r="W127" s="4">
        <f t="shared" si="32"/>
        <v>0.4242424242424242</v>
      </c>
      <c r="X127" s="4">
        <f t="shared" si="32"/>
        <v>0.58333333333333326</v>
      </c>
      <c r="Y127" s="4">
        <f t="shared" si="32"/>
        <v>0.7</v>
      </c>
      <c r="Z127" s="4">
        <f t="shared" si="32"/>
        <v>1.3125</v>
      </c>
      <c r="AA127" s="4">
        <f t="shared" si="32"/>
        <v>5.833333333333333</v>
      </c>
      <c r="AB127" s="4">
        <f t="shared" si="32"/>
        <v>0</v>
      </c>
      <c r="AC127" s="4">
        <f t="shared" si="32"/>
        <v>0</v>
      </c>
      <c r="AD127" s="21">
        <f t="shared" si="33"/>
        <v>9.0200757575757571</v>
      </c>
      <c r="AE127" s="3">
        <f t="shared" si="21"/>
        <v>3.3951823593073591</v>
      </c>
      <c r="AF127" s="34">
        <f t="shared" si="30"/>
        <v>2.7695616883116876</v>
      </c>
      <c r="AG127" s="3">
        <f t="shared" si="20"/>
        <v>1.2258915819192484</v>
      </c>
      <c r="AH127" s="3"/>
      <c r="AI127" s="7"/>
    </row>
    <row r="128" spans="1:35" x14ac:dyDescent="0.35">
      <c r="A128" s="2">
        <f t="shared" si="17"/>
        <v>190.05951871657751</v>
      </c>
      <c r="C128">
        <f t="shared" si="22"/>
        <v>105</v>
      </c>
      <c r="E128" s="8">
        <v>111</v>
      </c>
      <c r="F128" s="18" t="s">
        <v>23</v>
      </c>
      <c r="G128" s="4">
        <f t="shared" si="27"/>
        <v>16</v>
      </c>
      <c r="H128" s="60">
        <v>0</v>
      </c>
      <c r="I128" s="60">
        <v>0</v>
      </c>
      <c r="J128" s="60">
        <v>5</v>
      </c>
      <c r="K128" s="18">
        <v>20</v>
      </c>
      <c r="L128" s="18">
        <v>20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4">
        <f t="shared" si="31"/>
        <v>45</v>
      </c>
      <c r="S128" s="10"/>
      <c r="T128" s="4">
        <f t="shared" si="32"/>
        <v>0</v>
      </c>
      <c r="U128" s="4">
        <f t="shared" si="32"/>
        <v>0</v>
      </c>
      <c r="V128" s="4">
        <f t="shared" si="32"/>
        <v>0.16666666666666663</v>
      </c>
      <c r="W128" s="4">
        <f t="shared" si="32"/>
        <v>0.8484848484848484</v>
      </c>
      <c r="X128" s="4">
        <f t="shared" si="32"/>
        <v>1.1666666666666665</v>
      </c>
      <c r="Y128" s="4">
        <f t="shared" si="32"/>
        <v>0</v>
      </c>
      <c r="Z128" s="4">
        <f t="shared" si="32"/>
        <v>0</v>
      </c>
      <c r="AA128" s="4">
        <f t="shared" si="32"/>
        <v>0</v>
      </c>
      <c r="AB128" s="4">
        <f t="shared" si="32"/>
        <v>0</v>
      </c>
      <c r="AC128" s="4">
        <f t="shared" si="32"/>
        <v>0</v>
      </c>
      <c r="AD128" s="21">
        <f t="shared" si="33"/>
        <v>2.1818181818181817</v>
      </c>
      <c r="AE128" s="3">
        <f t="shared" si="21"/>
        <v>3.3159632034632027</v>
      </c>
      <c r="AF128" s="34">
        <f t="shared" si="30"/>
        <v>2.779707792207792</v>
      </c>
      <c r="AG128" s="3">
        <f t="shared" si="20"/>
        <v>1.1929179076875156</v>
      </c>
      <c r="AH128" s="3"/>
      <c r="AI128" s="7"/>
    </row>
    <row r="129" spans="1:35" x14ac:dyDescent="0.35">
      <c r="A129" s="2">
        <f t="shared" si="17"/>
        <v>190.05951871657751</v>
      </c>
      <c r="C129">
        <f t="shared" si="22"/>
        <v>106</v>
      </c>
      <c r="E129" s="8">
        <v>112</v>
      </c>
      <c r="F129" s="18" t="s">
        <v>23</v>
      </c>
      <c r="G129" s="4">
        <f t="shared" si="27"/>
        <v>16</v>
      </c>
      <c r="H129" s="60">
        <v>0</v>
      </c>
      <c r="I129" s="60">
        <v>0</v>
      </c>
      <c r="J129" s="60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4">
        <f t="shared" si="31"/>
        <v>0</v>
      </c>
      <c r="S129" s="10"/>
      <c r="T129" s="4">
        <f t="shared" si="32"/>
        <v>0</v>
      </c>
      <c r="U129" s="4">
        <f t="shared" si="32"/>
        <v>0</v>
      </c>
      <c r="V129" s="4">
        <f t="shared" si="32"/>
        <v>0</v>
      </c>
      <c r="W129" s="4">
        <f t="shared" si="32"/>
        <v>0</v>
      </c>
      <c r="X129" s="4">
        <f t="shared" si="32"/>
        <v>0</v>
      </c>
      <c r="Y129" s="4">
        <f t="shared" si="32"/>
        <v>0</v>
      </c>
      <c r="Z129" s="4">
        <f t="shared" si="32"/>
        <v>0</v>
      </c>
      <c r="AA129" s="4">
        <f t="shared" si="32"/>
        <v>0</v>
      </c>
      <c r="AB129" s="4">
        <f t="shared" si="32"/>
        <v>0</v>
      </c>
      <c r="AC129" s="4">
        <f t="shared" si="32"/>
        <v>0</v>
      </c>
      <c r="AD129" s="21">
        <f t="shared" si="33"/>
        <v>0</v>
      </c>
      <c r="AE129" s="3">
        <f t="shared" si="21"/>
        <v>3.0759748917748913</v>
      </c>
      <c r="AF129" s="34">
        <f t="shared" si="30"/>
        <v>2.779707792207792</v>
      </c>
      <c r="AG129" s="3">
        <f t="shared" si="20"/>
        <v>1.106582102045981</v>
      </c>
      <c r="AH129" s="3">
        <f>SUM(AD123:AD129)</f>
        <v>22.608333333333327</v>
      </c>
      <c r="AI129" s="7">
        <f>+AH129/AH122</f>
        <v>1.1125899414681426</v>
      </c>
    </row>
    <row r="130" spans="1:35" x14ac:dyDescent="0.35">
      <c r="A130" s="2">
        <f t="shared" si="17"/>
        <v>199.07959447415328</v>
      </c>
      <c r="C130">
        <f t="shared" si="22"/>
        <v>107</v>
      </c>
      <c r="E130" s="8">
        <v>113</v>
      </c>
      <c r="F130" s="18" t="s">
        <v>19</v>
      </c>
      <c r="G130" s="4">
        <f>+G129+1</f>
        <v>17</v>
      </c>
      <c r="H130" s="60">
        <v>0</v>
      </c>
      <c r="I130" s="60">
        <v>0</v>
      </c>
      <c r="J130" s="60">
        <v>5</v>
      </c>
      <c r="K130" s="18">
        <v>10</v>
      </c>
      <c r="L130" s="18">
        <v>10</v>
      </c>
      <c r="M130" s="18">
        <v>10</v>
      </c>
      <c r="N130" s="18">
        <v>15</v>
      </c>
      <c r="O130" s="18">
        <v>50</v>
      </c>
      <c r="P130" s="18">
        <v>0</v>
      </c>
      <c r="Q130" s="18">
        <v>0</v>
      </c>
      <c r="R130" s="4">
        <f t="shared" si="31"/>
        <v>100</v>
      </c>
      <c r="S130" s="10"/>
      <c r="T130" s="4">
        <f t="shared" si="32"/>
        <v>0</v>
      </c>
      <c r="U130" s="4">
        <f t="shared" si="32"/>
        <v>0</v>
      </c>
      <c r="V130" s="4">
        <f t="shared" si="32"/>
        <v>0.16666666666666663</v>
      </c>
      <c r="W130" s="4">
        <f t="shared" si="32"/>
        <v>0.4242424242424242</v>
      </c>
      <c r="X130" s="4">
        <f t="shared" si="32"/>
        <v>0.58333333333333326</v>
      </c>
      <c r="Y130" s="4">
        <f t="shared" si="32"/>
        <v>0.7</v>
      </c>
      <c r="Z130" s="4">
        <f t="shared" si="32"/>
        <v>1.3125</v>
      </c>
      <c r="AA130" s="4">
        <f t="shared" si="32"/>
        <v>5.833333333333333</v>
      </c>
      <c r="AB130" s="4">
        <f t="shared" si="32"/>
        <v>0</v>
      </c>
      <c r="AC130" s="4">
        <f t="shared" si="32"/>
        <v>0</v>
      </c>
      <c r="AD130" s="21">
        <f t="shared" si="33"/>
        <v>9.0200757575757571</v>
      </c>
      <c r="AE130" s="3">
        <f t="shared" si="21"/>
        <v>3.6249093614718615</v>
      </c>
      <c r="AF130" s="34">
        <f t="shared" si="30"/>
        <v>2.8890827922077924</v>
      </c>
      <c r="AG130" s="3">
        <f t="shared" si="20"/>
        <v>1.2546921020223729</v>
      </c>
      <c r="AH130" s="3"/>
      <c r="AI130" s="7"/>
    </row>
    <row r="131" spans="1:35" x14ac:dyDescent="0.35">
      <c r="A131" s="2">
        <f t="shared" si="17"/>
        <v>200.07959447415328</v>
      </c>
      <c r="C131">
        <f t="shared" si="22"/>
        <v>108</v>
      </c>
      <c r="E131" s="8">
        <v>114</v>
      </c>
      <c r="F131" s="18" t="s">
        <v>20</v>
      </c>
      <c r="G131" s="4">
        <f t="shared" si="27"/>
        <v>17</v>
      </c>
      <c r="H131" s="60">
        <v>0</v>
      </c>
      <c r="I131" s="60">
        <v>0</v>
      </c>
      <c r="J131" s="60">
        <v>30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4">
        <f t="shared" si="31"/>
        <v>30</v>
      </c>
      <c r="S131" s="10"/>
      <c r="T131" s="4">
        <f t="shared" si="32"/>
        <v>0</v>
      </c>
      <c r="U131" s="4">
        <f t="shared" si="32"/>
        <v>0</v>
      </c>
      <c r="V131" s="4">
        <f t="shared" si="32"/>
        <v>0.99999999999999978</v>
      </c>
      <c r="W131" s="4">
        <f t="shared" si="32"/>
        <v>0</v>
      </c>
      <c r="X131" s="4">
        <f t="shared" si="32"/>
        <v>0</v>
      </c>
      <c r="Y131" s="4">
        <f t="shared" si="32"/>
        <v>0</v>
      </c>
      <c r="Z131" s="4">
        <f t="shared" si="32"/>
        <v>0</v>
      </c>
      <c r="AA131" s="4">
        <f t="shared" si="32"/>
        <v>0</v>
      </c>
      <c r="AB131" s="4">
        <f t="shared" si="32"/>
        <v>0</v>
      </c>
      <c r="AC131" s="4">
        <f t="shared" si="32"/>
        <v>0</v>
      </c>
      <c r="AD131" s="21">
        <f t="shared" si="33"/>
        <v>0.99999999999999978</v>
      </c>
      <c r="AE131" s="3">
        <f t="shared" si="21"/>
        <v>3.4623828463203461</v>
      </c>
      <c r="AF131" s="34">
        <f t="shared" si="30"/>
        <v>2.9247970779220784</v>
      </c>
      <c r="AG131" s="3">
        <f t="shared" si="20"/>
        <v>1.1838027576190671</v>
      </c>
      <c r="AH131" s="3"/>
      <c r="AI131" s="7"/>
    </row>
    <row r="132" spans="1:35" x14ac:dyDescent="0.35">
      <c r="A132" s="2">
        <f t="shared" si="17"/>
        <v>203.01141265597147</v>
      </c>
      <c r="C132">
        <f t="shared" si="22"/>
        <v>109</v>
      </c>
      <c r="E132" s="8">
        <v>115</v>
      </c>
      <c r="F132" s="18" t="s">
        <v>21</v>
      </c>
      <c r="G132" s="4">
        <f t="shared" si="27"/>
        <v>17</v>
      </c>
      <c r="H132" s="60">
        <v>0</v>
      </c>
      <c r="I132" s="60">
        <v>0</v>
      </c>
      <c r="J132" s="60">
        <v>10</v>
      </c>
      <c r="K132" s="18">
        <v>20</v>
      </c>
      <c r="L132" s="18">
        <v>30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4">
        <f t="shared" si="31"/>
        <v>60</v>
      </c>
      <c r="S132" s="10"/>
      <c r="T132" s="4">
        <f t="shared" si="32"/>
        <v>0</v>
      </c>
      <c r="U132" s="4">
        <f t="shared" si="32"/>
        <v>0</v>
      </c>
      <c r="V132" s="4">
        <f t="shared" si="32"/>
        <v>0.33333333333333326</v>
      </c>
      <c r="W132" s="4">
        <f t="shared" si="32"/>
        <v>0.8484848484848484</v>
      </c>
      <c r="X132" s="4">
        <f t="shared" si="32"/>
        <v>1.7499999999999998</v>
      </c>
      <c r="Y132" s="4">
        <f t="shared" si="32"/>
        <v>0</v>
      </c>
      <c r="Z132" s="4">
        <f t="shared" si="32"/>
        <v>0</v>
      </c>
      <c r="AA132" s="4">
        <f t="shared" si="32"/>
        <v>0</v>
      </c>
      <c r="AB132" s="4">
        <f t="shared" si="32"/>
        <v>0</v>
      </c>
      <c r="AC132" s="4">
        <f t="shared" si="32"/>
        <v>0</v>
      </c>
      <c r="AD132" s="21">
        <f t="shared" si="33"/>
        <v>2.9318181818181817</v>
      </c>
      <c r="AE132" s="3">
        <f t="shared" si="21"/>
        <v>3.4461864177489168</v>
      </c>
      <c r="AF132" s="34">
        <f t="shared" si="30"/>
        <v>2.935213744588745</v>
      </c>
      <c r="AG132" s="3">
        <f t="shared" si="20"/>
        <v>1.1740836332966151</v>
      </c>
      <c r="AH132" s="3"/>
      <c r="AI132" s="7"/>
    </row>
    <row r="133" spans="1:35" x14ac:dyDescent="0.35">
      <c r="A133" s="2">
        <f t="shared" si="17"/>
        <v>203.01141265597147</v>
      </c>
      <c r="C133">
        <f t="shared" si="22"/>
        <v>110</v>
      </c>
      <c r="E133" s="8">
        <v>116</v>
      </c>
      <c r="F133" s="18" t="s">
        <v>20</v>
      </c>
      <c r="G133" s="4">
        <f t="shared" si="27"/>
        <v>17</v>
      </c>
      <c r="H133" s="60">
        <v>0</v>
      </c>
      <c r="I133" s="60">
        <v>0</v>
      </c>
      <c r="J133" s="60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4">
        <f t="shared" si="31"/>
        <v>0</v>
      </c>
      <c r="S133" s="10"/>
      <c r="T133" s="4">
        <f t="shared" si="32"/>
        <v>0</v>
      </c>
      <c r="U133" s="4">
        <f t="shared" si="32"/>
        <v>0</v>
      </c>
      <c r="V133" s="4">
        <f t="shared" si="32"/>
        <v>0</v>
      </c>
      <c r="W133" s="4">
        <f t="shared" si="32"/>
        <v>0</v>
      </c>
      <c r="X133" s="4">
        <f t="shared" si="32"/>
        <v>0</v>
      </c>
      <c r="Y133" s="4">
        <f t="shared" si="32"/>
        <v>0</v>
      </c>
      <c r="Z133" s="4">
        <f t="shared" si="32"/>
        <v>0</v>
      </c>
      <c r="AA133" s="4">
        <f t="shared" si="32"/>
        <v>0</v>
      </c>
      <c r="AB133" s="4">
        <f t="shared" si="32"/>
        <v>0</v>
      </c>
      <c r="AC133" s="4">
        <f t="shared" si="32"/>
        <v>0</v>
      </c>
      <c r="AD133" s="21">
        <f t="shared" si="33"/>
        <v>0</v>
      </c>
      <c r="AE133" s="3">
        <f t="shared" si="21"/>
        <v>3.1899729978354974</v>
      </c>
      <c r="AF133" s="34">
        <f t="shared" si="30"/>
        <v>2.935213744588745</v>
      </c>
      <c r="AG133" s="3">
        <f t="shared" si="20"/>
        <v>1.0867941061247814</v>
      </c>
      <c r="AH133" s="3"/>
      <c r="AI133" s="7"/>
    </row>
    <row r="134" spans="1:35" x14ac:dyDescent="0.35">
      <c r="A134" s="2">
        <f t="shared" si="17"/>
        <v>212.61482174688055</v>
      </c>
      <c r="C134">
        <f t="shared" si="22"/>
        <v>111</v>
      </c>
      <c r="E134" s="8">
        <v>117</v>
      </c>
      <c r="F134" s="18" t="s">
        <v>22</v>
      </c>
      <c r="G134" s="4">
        <f t="shared" si="27"/>
        <v>17</v>
      </c>
      <c r="H134" s="60">
        <v>0</v>
      </c>
      <c r="I134" s="60">
        <v>0</v>
      </c>
      <c r="J134" s="60">
        <v>5</v>
      </c>
      <c r="K134" s="18">
        <v>10</v>
      </c>
      <c r="L134" s="18">
        <v>10</v>
      </c>
      <c r="M134" s="18">
        <v>10</v>
      </c>
      <c r="N134" s="18">
        <v>15</v>
      </c>
      <c r="O134" s="18">
        <v>55</v>
      </c>
      <c r="P134" s="18">
        <v>0</v>
      </c>
      <c r="Q134" s="18">
        <v>0</v>
      </c>
      <c r="R134" s="4">
        <f t="shared" si="31"/>
        <v>105</v>
      </c>
      <c r="S134" s="10"/>
      <c r="T134" s="4">
        <f t="shared" si="32"/>
        <v>0</v>
      </c>
      <c r="U134" s="4">
        <f t="shared" si="32"/>
        <v>0</v>
      </c>
      <c r="V134" s="4">
        <f t="shared" si="32"/>
        <v>0.16666666666666663</v>
      </c>
      <c r="W134" s="4">
        <f t="shared" si="32"/>
        <v>0.4242424242424242</v>
      </c>
      <c r="X134" s="4">
        <f t="shared" si="32"/>
        <v>0.58333333333333326</v>
      </c>
      <c r="Y134" s="4">
        <f t="shared" si="32"/>
        <v>0.7</v>
      </c>
      <c r="Z134" s="4">
        <f t="shared" si="32"/>
        <v>1.3125</v>
      </c>
      <c r="AA134" s="4">
        <f t="shared" si="32"/>
        <v>6.4166666666666661</v>
      </c>
      <c r="AB134" s="4">
        <f t="shared" si="32"/>
        <v>0</v>
      </c>
      <c r="AC134" s="4">
        <f t="shared" si="32"/>
        <v>0</v>
      </c>
      <c r="AD134" s="21">
        <f t="shared" si="33"/>
        <v>9.6034090909090892</v>
      </c>
      <c r="AE134" s="3">
        <f t="shared" si="21"/>
        <v>3.7078176406926411</v>
      </c>
      <c r="AF134" s="34">
        <f t="shared" si="30"/>
        <v>3.0695887445887449</v>
      </c>
      <c r="AG134" s="3">
        <f t="shared" si="20"/>
        <v>1.207920001410288</v>
      </c>
      <c r="AH134" s="3"/>
      <c r="AI134" s="7"/>
    </row>
    <row r="135" spans="1:35" x14ac:dyDescent="0.35">
      <c r="A135" s="2">
        <f t="shared" si="17"/>
        <v>214.79663992869874</v>
      </c>
      <c r="C135">
        <f t="shared" si="22"/>
        <v>112</v>
      </c>
      <c r="E135" s="8">
        <v>118</v>
      </c>
      <c r="F135" s="18" t="s">
        <v>23</v>
      </c>
      <c r="G135" s="4">
        <f t="shared" si="27"/>
        <v>17</v>
      </c>
      <c r="H135" s="60">
        <v>0</v>
      </c>
      <c r="I135" s="60">
        <v>0</v>
      </c>
      <c r="J135" s="60">
        <v>5</v>
      </c>
      <c r="K135" s="18">
        <v>20</v>
      </c>
      <c r="L135" s="18">
        <v>20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4">
        <f t="shared" si="31"/>
        <v>45</v>
      </c>
      <c r="S135" s="10"/>
      <c r="T135" s="4">
        <f t="shared" si="32"/>
        <v>0</v>
      </c>
      <c r="U135" s="4">
        <f t="shared" si="32"/>
        <v>0</v>
      </c>
      <c r="V135" s="4">
        <f t="shared" si="32"/>
        <v>0.16666666666666663</v>
      </c>
      <c r="W135" s="4">
        <f t="shared" si="32"/>
        <v>0.8484848484848484</v>
      </c>
      <c r="X135" s="4">
        <f t="shared" si="32"/>
        <v>1.1666666666666665</v>
      </c>
      <c r="Y135" s="4">
        <f t="shared" si="32"/>
        <v>0</v>
      </c>
      <c r="Z135" s="4">
        <f t="shared" si="32"/>
        <v>0</v>
      </c>
      <c r="AA135" s="4">
        <f t="shared" si="32"/>
        <v>0</v>
      </c>
      <c r="AB135" s="4">
        <f t="shared" si="32"/>
        <v>0</v>
      </c>
      <c r="AC135" s="4">
        <f t="shared" si="32"/>
        <v>0</v>
      </c>
      <c r="AD135" s="21">
        <f t="shared" si="33"/>
        <v>2.1818181818181817</v>
      </c>
      <c r="AE135" s="3">
        <f t="shared" si="21"/>
        <v>3.6057900432900425</v>
      </c>
      <c r="AF135" s="34">
        <f t="shared" si="30"/>
        <v>3.0740530303030309</v>
      </c>
      <c r="AG135" s="3">
        <f t="shared" si="20"/>
        <v>1.1729758750891146</v>
      </c>
      <c r="AH135" s="3"/>
      <c r="AI135" s="7"/>
    </row>
    <row r="136" spans="1:35" x14ac:dyDescent="0.35">
      <c r="A136" s="2">
        <f t="shared" si="17"/>
        <v>214.79663992869874</v>
      </c>
      <c r="C136">
        <f t="shared" si="22"/>
        <v>113</v>
      </c>
      <c r="E136" s="8">
        <v>119</v>
      </c>
      <c r="F136" s="18" t="s">
        <v>23</v>
      </c>
      <c r="G136" s="4">
        <f t="shared" si="27"/>
        <v>17</v>
      </c>
      <c r="H136" s="60">
        <v>0</v>
      </c>
      <c r="I136" s="60">
        <v>0</v>
      </c>
      <c r="J136" s="60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4">
        <f t="shared" si="31"/>
        <v>0</v>
      </c>
      <c r="S136" s="10"/>
      <c r="T136" s="4">
        <f t="shared" si="32"/>
        <v>0</v>
      </c>
      <c r="U136" s="4">
        <f t="shared" si="32"/>
        <v>0</v>
      </c>
      <c r="V136" s="4">
        <f t="shared" si="32"/>
        <v>0</v>
      </c>
      <c r="W136" s="4">
        <f t="shared" si="32"/>
        <v>0</v>
      </c>
      <c r="X136" s="4">
        <f t="shared" si="32"/>
        <v>0</v>
      </c>
      <c r="Y136" s="4">
        <f t="shared" si="32"/>
        <v>0</v>
      </c>
      <c r="Z136" s="4">
        <f t="shared" si="32"/>
        <v>0</v>
      </c>
      <c r="AA136" s="4">
        <f t="shared" si="32"/>
        <v>0</v>
      </c>
      <c r="AB136" s="4">
        <f t="shared" si="32"/>
        <v>0</v>
      </c>
      <c r="AC136" s="4">
        <f t="shared" si="32"/>
        <v>0</v>
      </c>
      <c r="AD136" s="21">
        <f t="shared" si="33"/>
        <v>0</v>
      </c>
      <c r="AE136" s="3">
        <f t="shared" si="21"/>
        <v>3.3433266233766226</v>
      </c>
      <c r="AF136" s="34">
        <f t="shared" si="30"/>
        <v>3.0740530303030309</v>
      </c>
      <c r="AG136" s="3">
        <f t="shared" si="20"/>
        <v>1.0875956238943112</v>
      </c>
      <c r="AH136" s="3">
        <f>SUM(AD130:AD136)</f>
        <v>24.73712121212121</v>
      </c>
      <c r="AI136" s="7">
        <f>+AH136/AH129</f>
        <v>1.0941594343732199</v>
      </c>
    </row>
    <row r="137" spans="1:35" x14ac:dyDescent="0.35">
      <c r="A137" s="2">
        <f t="shared" si="17"/>
        <v>223.81671568627451</v>
      </c>
      <c r="C137">
        <f t="shared" si="22"/>
        <v>114</v>
      </c>
      <c r="D137" s="5" t="s">
        <v>47</v>
      </c>
      <c r="E137" s="8">
        <v>120</v>
      </c>
      <c r="F137" s="18" t="s">
        <v>19</v>
      </c>
      <c r="G137" s="4">
        <f>+G136+1</f>
        <v>18</v>
      </c>
      <c r="H137" s="60">
        <v>0</v>
      </c>
      <c r="I137" s="60">
        <v>0</v>
      </c>
      <c r="J137" s="60">
        <v>5</v>
      </c>
      <c r="K137" s="18">
        <v>10</v>
      </c>
      <c r="L137" s="18">
        <v>10</v>
      </c>
      <c r="M137" s="18">
        <v>10</v>
      </c>
      <c r="N137" s="18">
        <v>15</v>
      </c>
      <c r="O137" s="18">
        <v>20</v>
      </c>
      <c r="P137" s="18">
        <v>20</v>
      </c>
      <c r="Q137" s="18">
        <v>0</v>
      </c>
      <c r="R137" s="4">
        <f t="shared" si="31"/>
        <v>90</v>
      </c>
      <c r="S137" s="10"/>
      <c r="T137" s="4">
        <f t="shared" si="32"/>
        <v>0</v>
      </c>
      <c r="U137" s="4">
        <f t="shared" si="32"/>
        <v>0</v>
      </c>
      <c r="V137" s="4">
        <f t="shared" si="32"/>
        <v>0.16666666666666663</v>
      </c>
      <c r="W137" s="4">
        <f t="shared" si="32"/>
        <v>0.4242424242424242</v>
      </c>
      <c r="X137" s="4">
        <f t="shared" si="32"/>
        <v>0.58333333333333326</v>
      </c>
      <c r="Y137" s="4">
        <f t="shared" si="32"/>
        <v>0.7</v>
      </c>
      <c r="Z137" s="4">
        <f t="shared" si="32"/>
        <v>1.3125</v>
      </c>
      <c r="AA137" s="4">
        <f t="shared" si="32"/>
        <v>2.333333333333333</v>
      </c>
      <c r="AB137" s="4">
        <f t="shared" si="32"/>
        <v>3.5</v>
      </c>
      <c r="AC137" s="4">
        <f t="shared" si="32"/>
        <v>0</v>
      </c>
      <c r="AD137" s="21">
        <f t="shared" si="33"/>
        <v>9.0200757575757571</v>
      </c>
      <c r="AE137" s="3">
        <f t="shared" si="21"/>
        <v>3.7525002705627704</v>
      </c>
      <c r="AF137" s="34">
        <f t="shared" si="30"/>
        <v>3.1782196969696983</v>
      </c>
      <c r="AG137" s="3">
        <f t="shared" si="20"/>
        <v>1.1806925349247017</v>
      </c>
      <c r="AH137" s="5" t="s">
        <v>25</v>
      </c>
      <c r="AI137" s="39"/>
    </row>
    <row r="138" spans="1:35" x14ac:dyDescent="0.35">
      <c r="A138" s="2">
        <f t="shared" si="17"/>
        <v>225.28641265597147</v>
      </c>
      <c r="C138">
        <f t="shared" si="22"/>
        <v>115</v>
      </c>
      <c r="E138" s="8">
        <v>121</v>
      </c>
      <c r="F138" s="18" t="s">
        <v>20</v>
      </c>
      <c r="G138" s="4">
        <f t="shared" si="27"/>
        <v>18</v>
      </c>
      <c r="H138" s="60">
        <v>0</v>
      </c>
      <c r="I138" s="60">
        <v>0</v>
      </c>
      <c r="J138" s="60">
        <v>25</v>
      </c>
      <c r="K138" s="18">
        <v>15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4">
        <f t="shared" si="31"/>
        <v>40</v>
      </c>
      <c r="S138" s="10"/>
      <c r="T138" s="4">
        <f t="shared" si="32"/>
        <v>0</v>
      </c>
      <c r="U138" s="4">
        <f t="shared" si="32"/>
        <v>0</v>
      </c>
      <c r="V138" s="4">
        <f t="shared" si="32"/>
        <v>0.83333333333333315</v>
      </c>
      <c r="W138" s="4">
        <f t="shared" si="32"/>
        <v>0.63636363636363624</v>
      </c>
      <c r="X138" s="4">
        <f t="shared" si="32"/>
        <v>0</v>
      </c>
      <c r="Y138" s="4">
        <f t="shared" si="32"/>
        <v>0</v>
      </c>
      <c r="Z138" s="4">
        <f t="shared" si="32"/>
        <v>0</v>
      </c>
      <c r="AA138" s="4">
        <f t="shared" si="32"/>
        <v>0</v>
      </c>
      <c r="AB138" s="4">
        <f t="shared" si="32"/>
        <v>0</v>
      </c>
      <c r="AC138" s="4">
        <f t="shared" si="32"/>
        <v>0</v>
      </c>
      <c r="AD138" s="21">
        <f t="shared" si="33"/>
        <v>1.4696969696969693</v>
      </c>
      <c r="AE138" s="3">
        <f t="shared" si="21"/>
        <v>3.645208603896104</v>
      </c>
      <c r="AF138" s="34">
        <f t="shared" si="30"/>
        <v>3.2307088744588759</v>
      </c>
      <c r="AG138" s="3">
        <f t="shared" si="20"/>
        <v>1.1282999321647804</v>
      </c>
      <c r="AH138" s="3"/>
      <c r="AI138" s="7"/>
    </row>
    <row r="139" spans="1:35" x14ac:dyDescent="0.35">
      <c r="A139" s="2">
        <f t="shared" si="17"/>
        <v>228.64247326203207</v>
      </c>
      <c r="C139">
        <f t="shared" si="22"/>
        <v>116</v>
      </c>
      <c r="E139" s="8">
        <v>122</v>
      </c>
      <c r="F139" s="18" t="s">
        <v>21</v>
      </c>
      <c r="G139" s="4">
        <f t="shared" si="27"/>
        <v>18</v>
      </c>
      <c r="H139" s="60">
        <v>0</v>
      </c>
      <c r="I139" s="60">
        <v>0</v>
      </c>
      <c r="J139" s="60">
        <v>10</v>
      </c>
      <c r="K139" s="18">
        <v>30</v>
      </c>
      <c r="L139" s="18">
        <v>30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4">
        <f t="shared" si="31"/>
        <v>70</v>
      </c>
      <c r="S139" s="10"/>
      <c r="T139" s="4">
        <f t="shared" ref="T139:AC164" si="34">+H139*H$8</f>
        <v>0</v>
      </c>
      <c r="U139" s="4">
        <f t="shared" si="34"/>
        <v>0</v>
      </c>
      <c r="V139" s="4">
        <f t="shared" si="34"/>
        <v>0.33333333333333326</v>
      </c>
      <c r="W139" s="4">
        <f t="shared" si="34"/>
        <v>1.2727272727272725</v>
      </c>
      <c r="X139" s="4">
        <f t="shared" si="34"/>
        <v>1.7499999999999998</v>
      </c>
      <c r="Y139" s="4">
        <f t="shared" si="34"/>
        <v>0</v>
      </c>
      <c r="Z139" s="4">
        <f t="shared" si="34"/>
        <v>0</v>
      </c>
      <c r="AA139" s="4">
        <f t="shared" si="34"/>
        <v>0</v>
      </c>
      <c r="AB139" s="4">
        <f t="shared" si="34"/>
        <v>0</v>
      </c>
      <c r="AC139" s="4">
        <f t="shared" si="34"/>
        <v>0</v>
      </c>
      <c r="AD139" s="21">
        <f t="shared" si="33"/>
        <v>3.3560606060606055</v>
      </c>
      <c r="AE139" s="3">
        <f t="shared" si="21"/>
        <v>3.6684266774891765</v>
      </c>
      <c r="AF139" s="34">
        <f t="shared" si="30"/>
        <v>3.2487012987012998</v>
      </c>
      <c r="AG139" s="3">
        <f t="shared" si="20"/>
        <v>1.1291978979279091</v>
      </c>
      <c r="AH139" s="3"/>
      <c r="AI139" s="7"/>
    </row>
    <row r="140" spans="1:35" x14ac:dyDescent="0.35">
      <c r="A140" s="2">
        <f t="shared" si="17"/>
        <v>228.64247326203207</v>
      </c>
      <c r="C140">
        <f t="shared" si="22"/>
        <v>117</v>
      </c>
      <c r="E140" s="8">
        <v>123</v>
      </c>
      <c r="F140" s="18" t="s">
        <v>20</v>
      </c>
      <c r="G140" s="4">
        <f t="shared" si="27"/>
        <v>18</v>
      </c>
      <c r="H140" s="60">
        <v>0</v>
      </c>
      <c r="I140" s="60">
        <v>0</v>
      </c>
      <c r="J140" s="60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4">
        <f t="shared" si="31"/>
        <v>0</v>
      </c>
      <c r="S140" s="10"/>
      <c r="T140" s="4">
        <f t="shared" si="34"/>
        <v>0</v>
      </c>
      <c r="U140" s="4">
        <f t="shared" si="34"/>
        <v>0</v>
      </c>
      <c r="V140" s="4">
        <f t="shared" si="34"/>
        <v>0</v>
      </c>
      <c r="W140" s="4">
        <f t="shared" si="34"/>
        <v>0</v>
      </c>
      <c r="X140" s="4">
        <f t="shared" si="34"/>
        <v>0</v>
      </c>
      <c r="Y140" s="4">
        <f t="shared" si="34"/>
        <v>0</v>
      </c>
      <c r="Z140" s="4">
        <f t="shared" si="34"/>
        <v>0</v>
      </c>
      <c r="AA140" s="4">
        <f t="shared" si="34"/>
        <v>0</v>
      </c>
      <c r="AB140" s="4">
        <f t="shared" si="34"/>
        <v>0</v>
      </c>
      <c r="AC140" s="4">
        <f t="shared" si="34"/>
        <v>0</v>
      </c>
      <c r="AD140" s="21">
        <f t="shared" si="33"/>
        <v>0</v>
      </c>
      <c r="AE140" s="3">
        <f t="shared" si="21"/>
        <v>3.3965520021645017</v>
      </c>
      <c r="AF140" s="34">
        <f t="shared" si="30"/>
        <v>3.2487012987012998</v>
      </c>
      <c r="AG140" s="3">
        <f t="shared" si="20"/>
        <v>1.0455107102405219</v>
      </c>
      <c r="AH140" s="3"/>
      <c r="AI140" s="7"/>
    </row>
    <row r="141" spans="1:35" x14ac:dyDescent="0.35">
      <c r="A141" s="2">
        <f t="shared" si="17"/>
        <v>239.41254901960784</v>
      </c>
      <c r="C141">
        <f t="shared" si="22"/>
        <v>118</v>
      </c>
      <c r="D141" s="5" t="s">
        <v>47</v>
      </c>
      <c r="E141" s="8">
        <v>124</v>
      </c>
      <c r="F141" s="18" t="s">
        <v>22</v>
      </c>
      <c r="G141" s="4">
        <f t="shared" si="27"/>
        <v>18</v>
      </c>
      <c r="H141" s="60">
        <v>0</v>
      </c>
      <c r="I141" s="60">
        <v>0</v>
      </c>
      <c r="J141" s="60">
        <v>5</v>
      </c>
      <c r="K141" s="18">
        <v>10</v>
      </c>
      <c r="L141" s="18">
        <v>10</v>
      </c>
      <c r="M141" s="18">
        <v>10</v>
      </c>
      <c r="N141" s="18">
        <v>15</v>
      </c>
      <c r="O141" s="18">
        <v>20</v>
      </c>
      <c r="P141" s="18">
        <v>30</v>
      </c>
      <c r="Q141" s="18">
        <v>0</v>
      </c>
      <c r="R141" s="4">
        <f t="shared" si="31"/>
        <v>100</v>
      </c>
      <c r="S141" s="10"/>
      <c r="T141" s="4">
        <f t="shared" si="34"/>
        <v>0</v>
      </c>
      <c r="U141" s="4">
        <f t="shared" si="34"/>
        <v>0</v>
      </c>
      <c r="V141" s="4">
        <f t="shared" si="34"/>
        <v>0.16666666666666663</v>
      </c>
      <c r="W141" s="4">
        <f t="shared" si="34"/>
        <v>0.4242424242424242</v>
      </c>
      <c r="X141" s="4">
        <f t="shared" si="34"/>
        <v>0.58333333333333326</v>
      </c>
      <c r="Y141" s="4">
        <f t="shared" si="34"/>
        <v>0.7</v>
      </c>
      <c r="Z141" s="4">
        <f t="shared" si="34"/>
        <v>1.3125</v>
      </c>
      <c r="AA141" s="4">
        <f t="shared" si="34"/>
        <v>2.333333333333333</v>
      </c>
      <c r="AB141" s="4">
        <f t="shared" si="34"/>
        <v>5.25</v>
      </c>
      <c r="AC141" s="4">
        <f t="shared" si="34"/>
        <v>0</v>
      </c>
      <c r="AD141" s="21">
        <f t="shared" si="33"/>
        <v>10.770075757575757</v>
      </c>
      <c r="AE141" s="3">
        <f t="shared" si="21"/>
        <v>4.0442353896103898</v>
      </c>
      <c r="AF141" s="34">
        <f t="shared" si="30"/>
        <v>3.3737012987012998</v>
      </c>
      <c r="AG141" s="3">
        <f t="shared" si="20"/>
        <v>1.1987532480030794</v>
      </c>
      <c r="AH141" s="3"/>
      <c r="AI141" s="7"/>
    </row>
    <row r="142" spans="1:35" x14ac:dyDescent="0.35">
      <c r="A142" s="2">
        <f t="shared" si="17"/>
        <v>241.96557932263815</v>
      </c>
      <c r="C142">
        <f t="shared" si="22"/>
        <v>119</v>
      </c>
      <c r="E142" s="8">
        <v>125</v>
      </c>
      <c r="F142" s="18" t="s">
        <v>23</v>
      </c>
      <c r="G142" s="4">
        <f t="shared" si="27"/>
        <v>18</v>
      </c>
      <c r="H142" s="60">
        <v>0</v>
      </c>
      <c r="I142" s="60">
        <v>0</v>
      </c>
      <c r="J142" s="60">
        <v>5</v>
      </c>
      <c r="K142" s="18">
        <v>15</v>
      </c>
      <c r="L142" s="18">
        <v>30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4">
        <f t="shared" si="31"/>
        <v>50</v>
      </c>
      <c r="S142" s="10"/>
      <c r="T142" s="4">
        <f t="shared" si="34"/>
        <v>0</v>
      </c>
      <c r="U142" s="4">
        <f t="shared" si="34"/>
        <v>0</v>
      </c>
      <c r="V142" s="4">
        <f t="shared" si="34"/>
        <v>0.16666666666666663</v>
      </c>
      <c r="W142" s="4">
        <f t="shared" si="34"/>
        <v>0.63636363636363624</v>
      </c>
      <c r="X142" s="4">
        <f t="shared" si="34"/>
        <v>1.7499999999999998</v>
      </c>
      <c r="Y142" s="4">
        <f t="shared" si="34"/>
        <v>0</v>
      </c>
      <c r="Z142" s="4">
        <f t="shared" si="34"/>
        <v>0</v>
      </c>
      <c r="AA142" s="4">
        <f t="shared" si="34"/>
        <v>0</v>
      </c>
      <c r="AB142" s="4">
        <f t="shared" si="34"/>
        <v>0</v>
      </c>
      <c r="AC142" s="4">
        <f t="shared" si="34"/>
        <v>0</v>
      </c>
      <c r="AD142" s="21">
        <f t="shared" si="33"/>
        <v>2.5530303030303028</v>
      </c>
      <c r="AE142" s="3">
        <f t="shared" si="21"/>
        <v>3.9850919913419913</v>
      </c>
      <c r="AF142" s="34">
        <f t="shared" si="30"/>
        <v>3.3869588744588759</v>
      </c>
      <c r="AG142" s="3">
        <f t="shared" si="20"/>
        <v>1.176598872042306</v>
      </c>
      <c r="AH142" s="3"/>
      <c r="AI142" s="7"/>
    </row>
    <row r="143" spans="1:35" x14ac:dyDescent="0.35">
      <c r="A143" s="2">
        <f t="shared" si="17"/>
        <v>241.96557932263815</v>
      </c>
      <c r="C143">
        <f t="shared" si="22"/>
        <v>120</v>
      </c>
      <c r="E143" s="8">
        <v>126</v>
      </c>
      <c r="F143" s="18" t="s">
        <v>23</v>
      </c>
      <c r="G143" s="4">
        <f t="shared" si="27"/>
        <v>18</v>
      </c>
      <c r="H143" s="60">
        <v>0</v>
      </c>
      <c r="I143" s="60">
        <v>0</v>
      </c>
      <c r="J143" s="60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4">
        <f t="shared" si="31"/>
        <v>0</v>
      </c>
      <c r="S143" s="10"/>
      <c r="T143" s="4">
        <f t="shared" si="34"/>
        <v>0</v>
      </c>
      <c r="U143" s="4">
        <f t="shared" si="34"/>
        <v>0</v>
      </c>
      <c r="V143" s="4">
        <f t="shared" si="34"/>
        <v>0</v>
      </c>
      <c r="W143" s="4">
        <f t="shared" si="34"/>
        <v>0</v>
      </c>
      <c r="X143" s="4">
        <f t="shared" si="34"/>
        <v>0</v>
      </c>
      <c r="Y143" s="4">
        <f t="shared" si="34"/>
        <v>0</v>
      </c>
      <c r="Z143" s="4">
        <f t="shared" si="34"/>
        <v>0</v>
      </c>
      <c r="AA143" s="4">
        <f t="shared" si="34"/>
        <v>0</v>
      </c>
      <c r="AB143" s="4">
        <f t="shared" si="34"/>
        <v>0</v>
      </c>
      <c r="AC143" s="4">
        <f t="shared" si="34"/>
        <v>0</v>
      </c>
      <c r="AD143" s="21">
        <f t="shared" si="33"/>
        <v>0</v>
      </c>
      <c r="AE143" s="3">
        <f t="shared" si="21"/>
        <v>3.6965733766233759</v>
      </c>
      <c r="AF143" s="34">
        <f t="shared" si="30"/>
        <v>3.3869588744588759</v>
      </c>
      <c r="AG143" s="3">
        <f t="shared" si="20"/>
        <v>1.0914137176271341</v>
      </c>
      <c r="AH143" s="3">
        <f>SUM(AD137:AD143)</f>
        <v>27.16893939393939</v>
      </c>
      <c r="AI143" s="7">
        <f>+AH143/AH136</f>
        <v>1.0983064343245643</v>
      </c>
    </row>
    <row r="144" spans="1:35" x14ac:dyDescent="0.35">
      <c r="A144" s="2">
        <f t="shared" si="17"/>
        <v>252.44398841354723</v>
      </c>
      <c r="C144">
        <f t="shared" si="22"/>
        <v>121</v>
      </c>
      <c r="D144" s="5" t="s">
        <v>47</v>
      </c>
      <c r="E144" s="8">
        <v>127</v>
      </c>
      <c r="F144" s="18" t="s">
        <v>19</v>
      </c>
      <c r="G144" s="4">
        <f>+G143+1</f>
        <v>19</v>
      </c>
      <c r="H144" s="60">
        <v>0</v>
      </c>
      <c r="I144" s="60">
        <v>0</v>
      </c>
      <c r="J144" s="60">
        <v>5</v>
      </c>
      <c r="K144" s="18">
        <v>10</v>
      </c>
      <c r="L144" s="18">
        <v>10</v>
      </c>
      <c r="M144" s="18">
        <v>10</v>
      </c>
      <c r="N144" s="18">
        <v>15</v>
      </c>
      <c r="O144" s="18">
        <v>10</v>
      </c>
      <c r="P144" s="18">
        <v>35</v>
      </c>
      <c r="Q144" s="18">
        <v>0</v>
      </c>
      <c r="R144" s="4">
        <f t="shared" si="31"/>
        <v>95</v>
      </c>
      <c r="S144" s="10"/>
      <c r="T144" s="4">
        <f t="shared" si="34"/>
        <v>0</v>
      </c>
      <c r="U144" s="4">
        <f t="shared" si="34"/>
        <v>0</v>
      </c>
      <c r="V144" s="4">
        <f t="shared" si="34"/>
        <v>0.16666666666666663</v>
      </c>
      <c r="W144" s="4">
        <f t="shared" si="34"/>
        <v>0.4242424242424242</v>
      </c>
      <c r="X144" s="4">
        <f t="shared" si="34"/>
        <v>0.58333333333333326</v>
      </c>
      <c r="Y144" s="4">
        <f t="shared" si="34"/>
        <v>0.7</v>
      </c>
      <c r="Z144" s="4">
        <f t="shared" si="34"/>
        <v>1.3125</v>
      </c>
      <c r="AA144" s="4">
        <f t="shared" si="34"/>
        <v>1.1666666666666665</v>
      </c>
      <c r="AB144" s="4">
        <f t="shared" si="34"/>
        <v>6.125</v>
      </c>
      <c r="AC144" s="4">
        <f t="shared" si="34"/>
        <v>0</v>
      </c>
      <c r="AD144" s="21">
        <f t="shared" si="33"/>
        <v>10.478409090909091</v>
      </c>
      <c r="AE144" s="3">
        <f t="shared" si="21"/>
        <v>4.3350343614718616</v>
      </c>
      <c r="AF144" s="34">
        <f t="shared" si="30"/>
        <v>3.5015422077922085</v>
      </c>
      <c r="AG144" s="3">
        <f t="shared" si="20"/>
        <v>1.2380357294636715</v>
      </c>
      <c r="AH144" s="3"/>
      <c r="AI144" s="7"/>
    </row>
    <row r="145" spans="1:35" x14ac:dyDescent="0.35">
      <c r="A145" s="2">
        <f t="shared" si="17"/>
        <v>253.70156417112298</v>
      </c>
      <c r="C145">
        <f t="shared" si="22"/>
        <v>122</v>
      </c>
      <c r="E145" s="8">
        <v>128</v>
      </c>
      <c r="F145" s="18" t="s">
        <v>20</v>
      </c>
      <c r="G145" s="4">
        <f t="shared" si="27"/>
        <v>19</v>
      </c>
      <c r="H145" s="60">
        <v>0</v>
      </c>
      <c r="I145" s="60">
        <v>0</v>
      </c>
      <c r="J145" s="60">
        <v>25</v>
      </c>
      <c r="K145" s="18">
        <v>10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4">
        <f t="shared" si="31"/>
        <v>35</v>
      </c>
      <c r="S145" s="10"/>
      <c r="T145" s="4">
        <f t="shared" si="34"/>
        <v>0</v>
      </c>
      <c r="U145" s="4">
        <f t="shared" si="34"/>
        <v>0</v>
      </c>
      <c r="V145" s="4">
        <f t="shared" si="34"/>
        <v>0.83333333333333315</v>
      </c>
      <c r="W145" s="4">
        <f t="shared" si="34"/>
        <v>0.4242424242424242</v>
      </c>
      <c r="X145" s="4">
        <f t="shared" si="34"/>
        <v>0</v>
      </c>
      <c r="Y145" s="4">
        <f t="shared" si="34"/>
        <v>0</v>
      </c>
      <c r="Z145" s="4">
        <f t="shared" si="34"/>
        <v>0</v>
      </c>
      <c r="AA145" s="4">
        <f t="shared" si="34"/>
        <v>0</v>
      </c>
      <c r="AB145" s="4">
        <f t="shared" si="34"/>
        <v>0</v>
      </c>
      <c r="AC145" s="4">
        <f t="shared" si="34"/>
        <v>0</v>
      </c>
      <c r="AD145" s="21">
        <f t="shared" si="33"/>
        <v>1.2575757575757573</v>
      </c>
      <c r="AE145" s="3">
        <f t="shared" si="21"/>
        <v>4.1019586038961036</v>
      </c>
      <c r="AF145" s="34">
        <f t="shared" si="30"/>
        <v>3.5226461038961046</v>
      </c>
      <c r="AG145" s="3">
        <f t="shared" si="20"/>
        <v>1.1644537892578166</v>
      </c>
      <c r="AH145" s="3"/>
      <c r="AI145" s="7"/>
    </row>
    <row r="146" spans="1:35" x14ac:dyDescent="0.35">
      <c r="A146" s="2">
        <f t="shared" si="17"/>
        <v>257.05762477718361</v>
      </c>
      <c r="C146">
        <f t="shared" si="22"/>
        <v>123</v>
      </c>
      <c r="E146" s="8">
        <v>129</v>
      </c>
      <c r="F146" s="18" t="s">
        <v>21</v>
      </c>
      <c r="G146" s="4">
        <f t="shared" si="27"/>
        <v>19</v>
      </c>
      <c r="H146" s="60">
        <v>0</v>
      </c>
      <c r="I146" s="60">
        <v>0</v>
      </c>
      <c r="J146" s="60">
        <v>10</v>
      </c>
      <c r="K146" s="18">
        <v>30</v>
      </c>
      <c r="L146" s="18">
        <v>30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4">
        <f t="shared" si="31"/>
        <v>70</v>
      </c>
      <c r="S146" s="10"/>
      <c r="T146" s="4">
        <f t="shared" si="34"/>
        <v>0</v>
      </c>
      <c r="U146" s="4">
        <f t="shared" si="34"/>
        <v>0</v>
      </c>
      <c r="V146" s="4">
        <f t="shared" si="34"/>
        <v>0.33333333333333326</v>
      </c>
      <c r="W146" s="4">
        <f t="shared" si="34"/>
        <v>1.2727272727272725</v>
      </c>
      <c r="X146" s="4">
        <f t="shared" si="34"/>
        <v>1.7499999999999998</v>
      </c>
      <c r="Y146" s="4">
        <f t="shared" si="34"/>
        <v>0</v>
      </c>
      <c r="Z146" s="4">
        <f t="shared" si="34"/>
        <v>0</v>
      </c>
      <c r="AA146" s="4">
        <f t="shared" si="34"/>
        <v>0</v>
      </c>
      <c r="AB146" s="4">
        <f t="shared" si="34"/>
        <v>0</v>
      </c>
      <c r="AC146" s="4">
        <f t="shared" si="34"/>
        <v>0</v>
      </c>
      <c r="AD146" s="21">
        <f t="shared" si="33"/>
        <v>3.3560606060606055</v>
      </c>
      <c r="AE146" s="3">
        <f t="shared" si="21"/>
        <v>4.0482562229437224</v>
      </c>
      <c r="AF146" s="34">
        <f t="shared" si="30"/>
        <v>3.5586309523809541</v>
      </c>
      <c r="AG146" s="3">
        <f t="shared" si="20"/>
        <v>1.1375880997817931</v>
      </c>
      <c r="AH146" s="3"/>
      <c r="AI146" s="7"/>
    </row>
    <row r="147" spans="1:35" x14ac:dyDescent="0.35">
      <c r="A147" s="2">
        <f t="shared" ref="A147:A210" si="35">+A146+AD147</f>
        <v>257.05762477718361</v>
      </c>
      <c r="C147">
        <f t="shared" si="22"/>
        <v>124</v>
      </c>
      <c r="E147" s="8">
        <v>130</v>
      </c>
      <c r="F147" s="18" t="s">
        <v>20</v>
      </c>
      <c r="G147" s="4">
        <f t="shared" si="27"/>
        <v>19</v>
      </c>
      <c r="H147" s="60">
        <v>0</v>
      </c>
      <c r="I147" s="60">
        <v>0</v>
      </c>
      <c r="J147" s="60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4">
        <f t="shared" si="31"/>
        <v>0</v>
      </c>
      <c r="S147" s="10"/>
      <c r="T147" s="4">
        <f t="shared" si="34"/>
        <v>0</v>
      </c>
      <c r="U147" s="4">
        <f t="shared" si="34"/>
        <v>0</v>
      </c>
      <c r="V147" s="4">
        <f t="shared" si="34"/>
        <v>0</v>
      </c>
      <c r="W147" s="4">
        <f t="shared" si="34"/>
        <v>0</v>
      </c>
      <c r="X147" s="4">
        <f t="shared" si="34"/>
        <v>0</v>
      </c>
      <c r="Y147" s="4">
        <f t="shared" si="34"/>
        <v>0</v>
      </c>
      <c r="Z147" s="4">
        <f t="shared" si="34"/>
        <v>0</v>
      </c>
      <c r="AA147" s="4">
        <f t="shared" si="34"/>
        <v>0</v>
      </c>
      <c r="AB147" s="4">
        <f t="shared" si="34"/>
        <v>0</v>
      </c>
      <c r="AC147" s="4">
        <f t="shared" si="34"/>
        <v>0</v>
      </c>
      <c r="AD147" s="21">
        <f t="shared" si="33"/>
        <v>0</v>
      </c>
      <c r="AE147" s="3">
        <f t="shared" si="21"/>
        <v>3.7468853354978355</v>
      </c>
      <c r="AF147" s="34">
        <f t="shared" si="30"/>
        <v>3.5586309523809541</v>
      </c>
      <c r="AG147" s="3">
        <f t="shared" si="20"/>
        <v>1.0529007884312722</v>
      </c>
      <c r="AH147" s="3"/>
      <c r="AI147" s="7"/>
    </row>
    <row r="148" spans="1:35" x14ac:dyDescent="0.35">
      <c r="A148" s="2">
        <f t="shared" si="35"/>
        <v>269.28603386809272</v>
      </c>
      <c r="C148">
        <f t="shared" si="22"/>
        <v>125</v>
      </c>
      <c r="D148" s="5" t="s">
        <v>47</v>
      </c>
      <c r="E148" s="8">
        <v>131</v>
      </c>
      <c r="F148" s="18" t="s">
        <v>22</v>
      </c>
      <c r="G148" s="4">
        <f t="shared" si="27"/>
        <v>19</v>
      </c>
      <c r="H148" s="60">
        <v>0</v>
      </c>
      <c r="I148" s="60">
        <v>0</v>
      </c>
      <c r="J148" s="60">
        <v>5</v>
      </c>
      <c r="K148" s="18">
        <v>10</v>
      </c>
      <c r="L148" s="18">
        <v>10</v>
      </c>
      <c r="M148" s="18">
        <v>10</v>
      </c>
      <c r="N148" s="18">
        <v>15</v>
      </c>
      <c r="O148" s="18">
        <v>10</v>
      </c>
      <c r="P148" s="18">
        <v>45</v>
      </c>
      <c r="Q148" s="18">
        <v>0</v>
      </c>
      <c r="R148" s="4">
        <f t="shared" si="31"/>
        <v>105</v>
      </c>
      <c r="S148" s="10"/>
      <c r="T148" s="4">
        <f t="shared" si="34"/>
        <v>0</v>
      </c>
      <c r="U148" s="4">
        <f t="shared" si="34"/>
        <v>0</v>
      </c>
      <c r="V148" s="4">
        <f t="shared" si="34"/>
        <v>0.16666666666666663</v>
      </c>
      <c r="W148" s="4">
        <f t="shared" si="34"/>
        <v>0.4242424242424242</v>
      </c>
      <c r="X148" s="4">
        <f t="shared" si="34"/>
        <v>0.58333333333333326</v>
      </c>
      <c r="Y148" s="4">
        <f t="shared" si="34"/>
        <v>0.7</v>
      </c>
      <c r="Z148" s="4">
        <f t="shared" si="34"/>
        <v>1.3125</v>
      </c>
      <c r="AA148" s="4">
        <f t="shared" si="34"/>
        <v>1.1666666666666665</v>
      </c>
      <c r="AB148" s="4">
        <f t="shared" si="34"/>
        <v>7.8749999999999991</v>
      </c>
      <c r="AC148" s="4">
        <f t="shared" si="34"/>
        <v>0</v>
      </c>
      <c r="AD148" s="21">
        <f t="shared" si="33"/>
        <v>12.228409090909089</v>
      </c>
      <c r="AE148" s="3">
        <f t="shared" si="21"/>
        <v>4.5030535714285715</v>
      </c>
      <c r="AF148" s="34">
        <f t="shared" si="30"/>
        <v>3.7148809523809549</v>
      </c>
      <c r="AG148" s="3">
        <f t="shared" si="20"/>
        <v>1.2121663195000794</v>
      </c>
      <c r="AH148" s="3"/>
      <c r="AI148" s="7"/>
    </row>
    <row r="149" spans="1:35" x14ac:dyDescent="0.35">
      <c r="A149" s="2">
        <f t="shared" si="35"/>
        <v>271.83906417112303</v>
      </c>
      <c r="C149">
        <f t="shared" si="22"/>
        <v>126</v>
      </c>
      <c r="E149" s="8">
        <v>132</v>
      </c>
      <c r="F149" s="18" t="s">
        <v>23</v>
      </c>
      <c r="G149" s="4">
        <f t="shared" si="27"/>
        <v>19</v>
      </c>
      <c r="H149" s="60">
        <v>0</v>
      </c>
      <c r="I149" s="60">
        <v>0</v>
      </c>
      <c r="J149" s="60">
        <v>5</v>
      </c>
      <c r="K149" s="18">
        <v>15</v>
      </c>
      <c r="L149" s="18">
        <v>30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4">
        <f t="shared" si="31"/>
        <v>50</v>
      </c>
      <c r="S149" s="10"/>
      <c r="T149" s="4">
        <f t="shared" si="34"/>
        <v>0</v>
      </c>
      <c r="U149" s="4">
        <f t="shared" si="34"/>
        <v>0</v>
      </c>
      <c r="V149" s="4">
        <f t="shared" si="34"/>
        <v>0.16666666666666663</v>
      </c>
      <c r="W149" s="4">
        <f t="shared" si="34"/>
        <v>0.63636363636363624</v>
      </c>
      <c r="X149" s="4">
        <f t="shared" si="34"/>
        <v>1.7499999999999998</v>
      </c>
      <c r="Y149" s="4">
        <f t="shared" si="34"/>
        <v>0</v>
      </c>
      <c r="Z149" s="4">
        <f t="shared" si="34"/>
        <v>0</v>
      </c>
      <c r="AA149" s="4">
        <f t="shared" si="34"/>
        <v>0</v>
      </c>
      <c r="AB149" s="4">
        <f t="shared" si="34"/>
        <v>0</v>
      </c>
      <c r="AC149" s="4">
        <f t="shared" si="34"/>
        <v>0</v>
      </c>
      <c r="AD149" s="21">
        <f t="shared" si="33"/>
        <v>2.5530303030303028</v>
      </c>
      <c r="AE149" s="3">
        <f t="shared" si="21"/>
        <v>4.373728354978355</v>
      </c>
      <c r="AF149" s="34">
        <f t="shared" si="30"/>
        <v>3.7281385281385306</v>
      </c>
      <c r="AG149" s="3">
        <f t="shared" si="20"/>
        <v>1.1731668021365529</v>
      </c>
      <c r="AH149" s="3"/>
      <c r="AI149" s="7"/>
    </row>
    <row r="150" spans="1:35" x14ac:dyDescent="0.35">
      <c r="A150" s="2">
        <f t="shared" si="35"/>
        <v>271.83906417112303</v>
      </c>
      <c r="C150">
        <f t="shared" si="22"/>
        <v>127</v>
      </c>
      <c r="E150" s="8">
        <v>133</v>
      </c>
      <c r="F150" s="18" t="s">
        <v>23</v>
      </c>
      <c r="G150" s="4">
        <f t="shared" si="27"/>
        <v>19</v>
      </c>
      <c r="H150" s="60">
        <v>0</v>
      </c>
      <c r="I150" s="60">
        <v>0</v>
      </c>
      <c r="J150" s="60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4">
        <f t="shared" si="31"/>
        <v>0</v>
      </c>
      <c r="S150" s="10"/>
      <c r="T150" s="4">
        <f t="shared" si="34"/>
        <v>0</v>
      </c>
      <c r="U150" s="4">
        <f t="shared" si="34"/>
        <v>0</v>
      </c>
      <c r="V150" s="4">
        <f t="shared" si="34"/>
        <v>0</v>
      </c>
      <c r="W150" s="4">
        <f t="shared" si="34"/>
        <v>0</v>
      </c>
      <c r="X150" s="4">
        <f t="shared" si="34"/>
        <v>0</v>
      </c>
      <c r="Y150" s="4">
        <f t="shared" si="34"/>
        <v>0</v>
      </c>
      <c r="Z150" s="4">
        <f t="shared" si="34"/>
        <v>0</v>
      </c>
      <c r="AA150" s="4">
        <f t="shared" si="34"/>
        <v>0</v>
      </c>
      <c r="AB150" s="4">
        <f t="shared" si="34"/>
        <v>0</v>
      </c>
      <c r="AC150" s="4">
        <f t="shared" si="34"/>
        <v>0</v>
      </c>
      <c r="AD150" s="21">
        <f t="shared" si="33"/>
        <v>0</v>
      </c>
      <c r="AE150" s="3">
        <f t="shared" si="21"/>
        <v>4.0566491341991338</v>
      </c>
      <c r="AF150" s="34">
        <f t="shared" si="30"/>
        <v>3.7281385281385306</v>
      </c>
      <c r="AG150" s="3">
        <f t="shared" si="20"/>
        <v>1.0881165234556425</v>
      </c>
      <c r="AH150" s="3">
        <f>SUM(AD144:AD150)</f>
        <v>29.87348484848485</v>
      </c>
      <c r="AI150" s="7">
        <f>+AH150/AH143</f>
        <v>1.0995454925689432</v>
      </c>
    </row>
    <row r="151" spans="1:35" x14ac:dyDescent="0.35">
      <c r="A151" s="2">
        <f t="shared" si="35"/>
        <v>284.06747326203214</v>
      </c>
      <c r="C151">
        <f t="shared" si="22"/>
        <v>128</v>
      </c>
      <c r="D151" s="5" t="s">
        <v>47</v>
      </c>
      <c r="E151" s="8">
        <v>134</v>
      </c>
      <c r="F151" s="18" t="s">
        <v>19</v>
      </c>
      <c r="G151" s="4">
        <f>+G150+1</f>
        <v>20</v>
      </c>
      <c r="H151" s="60">
        <v>0</v>
      </c>
      <c r="I151" s="60">
        <v>0</v>
      </c>
      <c r="J151" s="60">
        <v>5</v>
      </c>
      <c r="K151" s="18">
        <v>10</v>
      </c>
      <c r="L151" s="18">
        <v>10</v>
      </c>
      <c r="M151" s="18">
        <v>10</v>
      </c>
      <c r="N151" s="18">
        <v>15</v>
      </c>
      <c r="O151" s="18">
        <v>10</v>
      </c>
      <c r="P151" s="18">
        <v>45</v>
      </c>
      <c r="Q151" s="18">
        <v>0</v>
      </c>
      <c r="R151" s="4">
        <f t="shared" si="31"/>
        <v>105</v>
      </c>
      <c r="S151" s="10"/>
      <c r="T151" s="4">
        <f t="shared" si="34"/>
        <v>0</v>
      </c>
      <c r="U151" s="4">
        <f t="shared" si="34"/>
        <v>0</v>
      </c>
      <c r="V151" s="4">
        <f t="shared" si="34"/>
        <v>0.16666666666666663</v>
      </c>
      <c r="W151" s="4">
        <f t="shared" si="34"/>
        <v>0.4242424242424242</v>
      </c>
      <c r="X151" s="4">
        <f t="shared" si="34"/>
        <v>0.58333333333333326</v>
      </c>
      <c r="Y151" s="4">
        <f t="shared" si="34"/>
        <v>0.7</v>
      </c>
      <c r="Z151" s="4">
        <f t="shared" si="34"/>
        <v>1.3125</v>
      </c>
      <c r="AA151" s="4">
        <f t="shared" si="34"/>
        <v>1.1666666666666665</v>
      </c>
      <c r="AB151" s="4">
        <f t="shared" si="34"/>
        <v>7.8749999999999991</v>
      </c>
      <c r="AC151" s="4">
        <f t="shared" si="34"/>
        <v>0</v>
      </c>
      <c r="AD151" s="21">
        <f t="shared" si="33"/>
        <v>12.228409090909089</v>
      </c>
      <c r="AE151" s="3">
        <f t="shared" si="21"/>
        <v>4.82607224025974</v>
      </c>
      <c r="AF151" s="34">
        <f t="shared" si="30"/>
        <v>3.884388528138532</v>
      </c>
      <c r="AG151" s="3">
        <f t="shared" si="20"/>
        <v>1.2424277863297264</v>
      </c>
      <c r="AH151" s="3"/>
      <c r="AI151" s="7"/>
    </row>
    <row r="152" spans="1:35" x14ac:dyDescent="0.35">
      <c r="A152" s="2">
        <f t="shared" si="35"/>
        <v>285.32504901960789</v>
      </c>
      <c r="C152">
        <f t="shared" si="22"/>
        <v>129</v>
      </c>
      <c r="D152" s="5" t="s">
        <v>25</v>
      </c>
      <c r="E152" s="8">
        <v>135</v>
      </c>
      <c r="F152" s="18" t="s">
        <v>20</v>
      </c>
      <c r="G152" s="4">
        <f t="shared" si="27"/>
        <v>20</v>
      </c>
      <c r="H152" s="60">
        <v>0</v>
      </c>
      <c r="I152" s="60">
        <v>0</v>
      </c>
      <c r="J152" s="60">
        <v>25</v>
      </c>
      <c r="K152" s="18">
        <v>10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4">
        <f t="shared" si="31"/>
        <v>35</v>
      </c>
      <c r="S152" s="10"/>
      <c r="T152" s="4">
        <f t="shared" si="34"/>
        <v>0</v>
      </c>
      <c r="U152" s="4">
        <f t="shared" si="34"/>
        <v>0</v>
      </c>
      <c r="V152" s="4">
        <f t="shared" si="34"/>
        <v>0.83333333333333315</v>
      </c>
      <c r="W152" s="4">
        <f t="shared" si="34"/>
        <v>0.4242424242424242</v>
      </c>
      <c r="X152" s="4">
        <f t="shared" si="34"/>
        <v>0</v>
      </c>
      <c r="Y152" s="4">
        <f t="shared" si="34"/>
        <v>0</v>
      </c>
      <c r="Z152" s="4">
        <f t="shared" si="34"/>
        <v>0</v>
      </c>
      <c r="AA152" s="4">
        <f t="shared" si="34"/>
        <v>0</v>
      </c>
      <c r="AB152" s="4">
        <f t="shared" si="34"/>
        <v>0</v>
      </c>
      <c r="AC152" s="4">
        <f t="shared" si="34"/>
        <v>0</v>
      </c>
      <c r="AD152" s="21">
        <f t="shared" si="33"/>
        <v>1.2575757575757573</v>
      </c>
      <c r="AE152" s="3">
        <f t="shared" si="21"/>
        <v>4.5821669372294371</v>
      </c>
      <c r="AF152" s="34">
        <f t="shared" si="30"/>
        <v>3.8995400432900462</v>
      </c>
      <c r="AG152" s="3">
        <f t="shared" ref="AG152:AG215" si="36">+AE152/AF152</f>
        <v>1.1750531822628645</v>
      </c>
      <c r="AH152" s="3"/>
      <c r="AI152" s="7"/>
    </row>
    <row r="153" spans="1:35" x14ac:dyDescent="0.35">
      <c r="A153" s="2">
        <f t="shared" si="35"/>
        <v>288.68110962566851</v>
      </c>
      <c r="C153">
        <f t="shared" si="22"/>
        <v>130</v>
      </c>
      <c r="E153" s="8">
        <v>136</v>
      </c>
      <c r="F153" s="18" t="s">
        <v>21</v>
      </c>
      <c r="G153" s="4">
        <f t="shared" si="27"/>
        <v>20</v>
      </c>
      <c r="H153" s="60">
        <v>0</v>
      </c>
      <c r="I153" s="60">
        <v>0</v>
      </c>
      <c r="J153" s="60">
        <v>10</v>
      </c>
      <c r="K153" s="18">
        <v>30</v>
      </c>
      <c r="L153" s="18">
        <v>30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4">
        <f t="shared" si="31"/>
        <v>70</v>
      </c>
      <c r="S153" s="10"/>
      <c r="T153" s="4">
        <f t="shared" si="34"/>
        <v>0</v>
      </c>
      <c r="U153" s="4">
        <f t="shared" si="34"/>
        <v>0</v>
      </c>
      <c r="V153" s="4">
        <f t="shared" si="34"/>
        <v>0.33333333333333326</v>
      </c>
      <c r="W153" s="4">
        <f t="shared" si="34"/>
        <v>1.2727272727272725</v>
      </c>
      <c r="X153" s="4">
        <f t="shared" si="34"/>
        <v>1.7499999999999998</v>
      </c>
      <c r="Y153" s="4">
        <f t="shared" si="34"/>
        <v>0</v>
      </c>
      <c r="Z153" s="4">
        <f t="shared" si="34"/>
        <v>0</v>
      </c>
      <c r="AA153" s="4">
        <f t="shared" si="34"/>
        <v>0</v>
      </c>
      <c r="AB153" s="4">
        <f t="shared" si="34"/>
        <v>0</v>
      </c>
      <c r="AC153" s="4">
        <f t="shared" si="34"/>
        <v>0</v>
      </c>
      <c r="AD153" s="21">
        <f t="shared" si="33"/>
        <v>3.3560606060606055</v>
      </c>
      <c r="AE153" s="3">
        <f t="shared" ref="AE153:AE216" si="37">+((AD147*0.777)+(AD148*0.85)+(AD149*0.925)+(AD150)+(AD151*1.075)+(AD152*1.15)+(AD153*1.225))/7</f>
        <v>4.4940895562770553</v>
      </c>
      <c r="AF153" s="34">
        <f t="shared" si="30"/>
        <v>3.9222673160173196</v>
      </c>
      <c r="AG153" s="3">
        <f t="shared" si="36"/>
        <v>1.145788696737877</v>
      </c>
      <c r="AH153" s="3"/>
      <c r="AI153" s="7"/>
    </row>
    <row r="154" spans="1:35" x14ac:dyDescent="0.35">
      <c r="A154" s="2">
        <f t="shared" si="35"/>
        <v>288.68110962566851</v>
      </c>
      <c r="C154">
        <f t="shared" ref="C154:C217" si="38">+C153+1</f>
        <v>131</v>
      </c>
      <c r="E154" s="8">
        <v>137</v>
      </c>
      <c r="F154" s="18" t="s">
        <v>20</v>
      </c>
      <c r="G154" s="4">
        <f t="shared" si="27"/>
        <v>20</v>
      </c>
      <c r="H154" s="60">
        <v>0</v>
      </c>
      <c r="I154" s="60">
        <v>0</v>
      </c>
      <c r="J154" s="60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4">
        <f t="shared" si="31"/>
        <v>0</v>
      </c>
      <c r="S154" s="10"/>
      <c r="T154" s="4">
        <f t="shared" si="34"/>
        <v>0</v>
      </c>
      <c r="U154" s="4">
        <f t="shared" si="34"/>
        <v>0</v>
      </c>
      <c r="V154" s="4">
        <f t="shared" si="34"/>
        <v>0</v>
      </c>
      <c r="W154" s="4">
        <f t="shared" si="34"/>
        <v>0</v>
      </c>
      <c r="X154" s="4">
        <f t="shared" si="34"/>
        <v>0</v>
      </c>
      <c r="Y154" s="4">
        <f t="shared" si="34"/>
        <v>0</v>
      </c>
      <c r="Z154" s="4">
        <f t="shared" si="34"/>
        <v>0</v>
      </c>
      <c r="AA154" s="4">
        <f t="shared" si="34"/>
        <v>0</v>
      </c>
      <c r="AB154" s="4">
        <f t="shared" si="34"/>
        <v>0</v>
      </c>
      <c r="AC154" s="4">
        <f t="shared" si="34"/>
        <v>0</v>
      </c>
      <c r="AD154" s="21">
        <f t="shared" si="33"/>
        <v>0</v>
      </c>
      <c r="AE154" s="3">
        <f t="shared" si="37"/>
        <v>4.1587603354978357</v>
      </c>
      <c r="AF154" s="34">
        <f t="shared" si="30"/>
        <v>3.9222673160173196</v>
      </c>
      <c r="AG154" s="3">
        <f t="shared" si="36"/>
        <v>1.060294977477632</v>
      </c>
      <c r="AH154" s="3"/>
      <c r="AI154" s="7"/>
    </row>
    <row r="155" spans="1:35" x14ac:dyDescent="0.35">
      <c r="A155" s="2">
        <f t="shared" si="35"/>
        <v>302.36785204991094</v>
      </c>
      <c r="C155">
        <f t="shared" si="38"/>
        <v>132</v>
      </c>
      <c r="D155" s="5" t="s">
        <v>47</v>
      </c>
      <c r="E155" s="8">
        <v>138</v>
      </c>
      <c r="F155" s="18" t="s">
        <v>22</v>
      </c>
      <c r="G155" s="4">
        <f t="shared" si="27"/>
        <v>20</v>
      </c>
      <c r="H155" s="60">
        <v>0</v>
      </c>
      <c r="I155" s="60">
        <v>0</v>
      </c>
      <c r="J155" s="60">
        <v>5</v>
      </c>
      <c r="K155" s="18">
        <v>10</v>
      </c>
      <c r="L155" s="18">
        <v>10</v>
      </c>
      <c r="M155" s="18">
        <v>10</v>
      </c>
      <c r="N155" s="18">
        <v>15</v>
      </c>
      <c r="O155" s="18">
        <v>15</v>
      </c>
      <c r="P155" s="18">
        <v>50</v>
      </c>
      <c r="Q155" s="18">
        <v>0</v>
      </c>
      <c r="R155" s="4">
        <f t="shared" si="31"/>
        <v>115</v>
      </c>
      <c r="S155" s="10"/>
      <c r="T155" s="4">
        <f t="shared" si="34"/>
        <v>0</v>
      </c>
      <c r="U155" s="4">
        <f t="shared" si="34"/>
        <v>0</v>
      </c>
      <c r="V155" s="4">
        <f t="shared" si="34"/>
        <v>0.16666666666666663</v>
      </c>
      <c r="W155" s="4">
        <f t="shared" si="34"/>
        <v>0.4242424242424242</v>
      </c>
      <c r="X155" s="4">
        <f t="shared" si="34"/>
        <v>0.58333333333333326</v>
      </c>
      <c r="Y155" s="4">
        <f t="shared" si="34"/>
        <v>0.7</v>
      </c>
      <c r="Z155" s="4">
        <f t="shared" si="34"/>
        <v>1.3125</v>
      </c>
      <c r="AA155" s="4">
        <f t="shared" si="34"/>
        <v>1.7499999999999998</v>
      </c>
      <c r="AB155" s="4">
        <f t="shared" si="34"/>
        <v>8.75</v>
      </c>
      <c r="AC155" s="4">
        <f t="shared" si="34"/>
        <v>0</v>
      </c>
      <c r="AD155" s="21">
        <f t="shared" si="33"/>
        <v>13.686742424242425</v>
      </c>
      <c r="AE155" s="3">
        <f t="shared" si="37"/>
        <v>4.9895119047619048</v>
      </c>
      <c r="AF155" s="34">
        <f t="shared" si="30"/>
        <v>4.0889339826839857</v>
      </c>
      <c r="AG155" s="3">
        <f t="shared" si="36"/>
        <v>1.2202476063178642</v>
      </c>
      <c r="AH155" s="3"/>
      <c r="AI155" s="7"/>
    </row>
    <row r="156" spans="1:35" x14ac:dyDescent="0.35">
      <c r="A156" s="2">
        <f t="shared" si="35"/>
        <v>304.92088235294125</v>
      </c>
      <c r="C156">
        <f t="shared" si="38"/>
        <v>133</v>
      </c>
      <c r="E156" s="8">
        <v>139</v>
      </c>
      <c r="F156" s="18" t="s">
        <v>23</v>
      </c>
      <c r="G156" s="4">
        <f t="shared" si="27"/>
        <v>20</v>
      </c>
      <c r="H156" s="60">
        <v>0</v>
      </c>
      <c r="I156" s="60">
        <v>0</v>
      </c>
      <c r="J156" s="60">
        <v>5</v>
      </c>
      <c r="K156" s="18">
        <v>15</v>
      </c>
      <c r="L156" s="18">
        <v>30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4">
        <f t="shared" si="31"/>
        <v>50</v>
      </c>
      <c r="S156" s="10"/>
      <c r="T156" s="4">
        <f t="shared" si="34"/>
        <v>0</v>
      </c>
      <c r="U156" s="4">
        <f t="shared" si="34"/>
        <v>0</v>
      </c>
      <c r="V156" s="4">
        <f t="shared" si="34"/>
        <v>0.16666666666666663</v>
      </c>
      <c r="W156" s="4">
        <f t="shared" si="34"/>
        <v>0.63636363636363624</v>
      </c>
      <c r="X156" s="4">
        <f t="shared" si="34"/>
        <v>1.7499999999999998</v>
      </c>
      <c r="Y156" s="4">
        <f t="shared" si="34"/>
        <v>0</v>
      </c>
      <c r="Z156" s="4">
        <f t="shared" si="34"/>
        <v>0</v>
      </c>
      <c r="AA156" s="4">
        <f t="shared" si="34"/>
        <v>0</v>
      </c>
      <c r="AB156" s="4">
        <f t="shared" si="34"/>
        <v>0</v>
      </c>
      <c r="AC156" s="4">
        <f t="shared" si="34"/>
        <v>0</v>
      </c>
      <c r="AD156" s="21">
        <f t="shared" si="33"/>
        <v>2.5530303030303028</v>
      </c>
      <c r="AE156" s="3">
        <f t="shared" si="37"/>
        <v>4.8258116883116875</v>
      </c>
      <c r="AF156" s="34">
        <f t="shared" si="30"/>
        <v>4.1021915584415618</v>
      </c>
      <c r="AG156" s="3">
        <f t="shared" si="36"/>
        <v>1.176398424978728</v>
      </c>
      <c r="AH156" s="3"/>
      <c r="AI156" s="7"/>
    </row>
    <row r="157" spans="1:35" x14ac:dyDescent="0.35">
      <c r="A157" s="2">
        <f t="shared" si="35"/>
        <v>304.92088235294125</v>
      </c>
      <c r="C157">
        <f t="shared" si="38"/>
        <v>134</v>
      </c>
      <c r="E157" s="8">
        <v>140</v>
      </c>
      <c r="F157" s="18" t="s">
        <v>23</v>
      </c>
      <c r="G157" s="4">
        <f t="shared" si="27"/>
        <v>20</v>
      </c>
      <c r="H157" s="60">
        <v>0</v>
      </c>
      <c r="I157" s="60">
        <v>0</v>
      </c>
      <c r="J157" s="60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4">
        <f t="shared" si="31"/>
        <v>0</v>
      </c>
      <c r="S157" s="10"/>
      <c r="T157" s="4">
        <f t="shared" si="34"/>
        <v>0</v>
      </c>
      <c r="U157" s="4">
        <f t="shared" si="34"/>
        <v>0</v>
      </c>
      <c r="V157" s="4">
        <f t="shared" si="34"/>
        <v>0</v>
      </c>
      <c r="W157" s="4">
        <f t="shared" si="34"/>
        <v>0</v>
      </c>
      <c r="X157" s="4">
        <f t="shared" si="34"/>
        <v>0</v>
      </c>
      <c r="Y157" s="4">
        <f t="shared" si="34"/>
        <v>0</v>
      </c>
      <c r="Z157" s="4">
        <f t="shared" si="34"/>
        <v>0</v>
      </c>
      <c r="AA157" s="4">
        <f t="shared" si="34"/>
        <v>0</v>
      </c>
      <c r="AB157" s="4">
        <f t="shared" si="34"/>
        <v>0</v>
      </c>
      <c r="AC157" s="4">
        <f t="shared" si="34"/>
        <v>0</v>
      </c>
      <c r="AD157" s="21">
        <f t="shared" si="33"/>
        <v>0</v>
      </c>
      <c r="AE157" s="3">
        <f t="shared" si="37"/>
        <v>4.474857467532467</v>
      </c>
      <c r="AF157" s="34">
        <f t="shared" si="30"/>
        <v>4.1021915584415618</v>
      </c>
      <c r="AG157" s="3">
        <f t="shared" si="36"/>
        <v>1.0908455648113329</v>
      </c>
      <c r="AH157" s="3">
        <f>SUM(AD151:AD157)</f>
        <v>33.081818181818178</v>
      </c>
      <c r="AI157" s="7">
        <f>+AH157/AH150</f>
        <v>1.1073973575431744</v>
      </c>
    </row>
    <row r="158" spans="1:35" x14ac:dyDescent="0.35">
      <c r="A158" s="2">
        <f t="shared" si="35"/>
        <v>318.60762477718367</v>
      </c>
      <c r="C158">
        <f t="shared" si="38"/>
        <v>135</v>
      </c>
      <c r="D158" s="5" t="s">
        <v>47</v>
      </c>
      <c r="E158" s="8">
        <v>141</v>
      </c>
      <c r="F158" s="18" t="s">
        <v>19</v>
      </c>
      <c r="G158" s="4">
        <f>+G157+1</f>
        <v>21</v>
      </c>
      <c r="H158" s="60">
        <v>0</v>
      </c>
      <c r="I158" s="60">
        <v>0</v>
      </c>
      <c r="J158" s="60">
        <v>5</v>
      </c>
      <c r="K158" s="18">
        <v>10</v>
      </c>
      <c r="L158" s="18">
        <v>10</v>
      </c>
      <c r="M158" s="18">
        <v>10</v>
      </c>
      <c r="N158" s="18">
        <v>15</v>
      </c>
      <c r="O158" s="18">
        <v>15</v>
      </c>
      <c r="P158" s="18">
        <v>50</v>
      </c>
      <c r="Q158" s="18">
        <v>0</v>
      </c>
      <c r="R158" s="4">
        <f t="shared" si="31"/>
        <v>115</v>
      </c>
      <c r="S158" s="10"/>
      <c r="T158" s="4">
        <f t="shared" si="34"/>
        <v>0</v>
      </c>
      <c r="U158" s="4">
        <f t="shared" si="34"/>
        <v>0</v>
      </c>
      <c r="V158" s="4">
        <f t="shared" si="34"/>
        <v>0.16666666666666663</v>
      </c>
      <c r="W158" s="4">
        <f t="shared" si="34"/>
        <v>0.4242424242424242</v>
      </c>
      <c r="X158" s="4">
        <f t="shared" si="34"/>
        <v>0.58333333333333326</v>
      </c>
      <c r="Y158" s="4">
        <f t="shared" si="34"/>
        <v>0.7</v>
      </c>
      <c r="Z158" s="4">
        <f t="shared" si="34"/>
        <v>1.3125</v>
      </c>
      <c r="AA158" s="4">
        <f t="shared" si="34"/>
        <v>1.7499999999999998</v>
      </c>
      <c r="AB158" s="4">
        <f t="shared" si="34"/>
        <v>8.75</v>
      </c>
      <c r="AC158" s="4">
        <f t="shared" si="34"/>
        <v>0</v>
      </c>
      <c r="AD158" s="21">
        <f t="shared" si="33"/>
        <v>13.686742424242425</v>
      </c>
      <c r="AE158" s="3">
        <f t="shared" si="37"/>
        <v>5.289613906926407</v>
      </c>
      <c r="AF158" s="34">
        <f t="shared" si="30"/>
        <v>4.2688582251082279</v>
      </c>
      <c r="AG158" s="3">
        <f t="shared" si="36"/>
        <v>1.2391167914208019</v>
      </c>
      <c r="AH158" s="3"/>
      <c r="AI158" s="7"/>
    </row>
    <row r="159" spans="1:35" x14ac:dyDescent="0.35">
      <c r="A159" s="2">
        <f t="shared" si="35"/>
        <v>319.86520053475942</v>
      </c>
      <c r="C159">
        <f t="shared" si="38"/>
        <v>136</v>
      </c>
      <c r="D159" s="5" t="s">
        <v>25</v>
      </c>
      <c r="E159" s="8">
        <v>142</v>
      </c>
      <c r="F159" s="18" t="s">
        <v>20</v>
      </c>
      <c r="G159" s="4">
        <f t="shared" si="27"/>
        <v>21</v>
      </c>
      <c r="H159" s="60">
        <v>0</v>
      </c>
      <c r="I159" s="60">
        <v>0</v>
      </c>
      <c r="J159" s="60">
        <v>25</v>
      </c>
      <c r="K159" s="18">
        <v>10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4">
        <f t="shared" si="31"/>
        <v>35</v>
      </c>
      <c r="S159" s="10"/>
      <c r="T159" s="4">
        <f t="shared" si="34"/>
        <v>0</v>
      </c>
      <c r="U159" s="4">
        <f t="shared" si="34"/>
        <v>0</v>
      </c>
      <c r="V159" s="4">
        <f t="shared" si="34"/>
        <v>0.83333333333333315</v>
      </c>
      <c r="W159" s="4">
        <f t="shared" si="34"/>
        <v>0.4242424242424242</v>
      </c>
      <c r="X159" s="4">
        <f t="shared" si="34"/>
        <v>0</v>
      </c>
      <c r="Y159" s="4">
        <f t="shared" si="34"/>
        <v>0</v>
      </c>
      <c r="Z159" s="4">
        <f t="shared" si="34"/>
        <v>0</v>
      </c>
      <c r="AA159" s="4">
        <f t="shared" si="34"/>
        <v>0</v>
      </c>
      <c r="AB159" s="4">
        <f t="shared" si="34"/>
        <v>0</v>
      </c>
      <c r="AC159" s="4">
        <f t="shared" si="34"/>
        <v>0</v>
      </c>
      <c r="AD159" s="21">
        <f t="shared" si="33"/>
        <v>1.2575757575757573</v>
      </c>
      <c r="AE159" s="3">
        <f t="shared" si="37"/>
        <v>5.0144586038961041</v>
      </c>
      <c r="AF159" s="34">
        <f t="shared" si="30"/>
        <v>4.2780573593073621</v>
      </c>
      <c r="AG159" s="3">
        <f t="shared" si="36"/>
        <v>1.172134495342056</v>
      </c>
      <c r="AH159" s="3"/>
      <c r="AI159" s="7"/>
    </row>
    <row r="160" spans="1:35" x14ac:dyDescent="0.35">
      <c r="A160" s="2">
        <f t="shared" si="35"/>
        <v>323.22126114082005</v>
      </c>
      <c r="C160">
        <f t="shared" si="38"/>
        <v>137</v>
      </c>
      <c r="E160" s="8">
        <v>143</v>
      </c>
      <c r="F160" s="18" t="s">
        <v>21</v>
      </c>
      <c r="G160" s="4">
        <f t="shared" si="27"/>
        <v>21</v>
      </c>
      <c r="H160" s="60">
        <v>0</v>
      </c>
      <c r="I160" s="60">
        <v>0</v>
      </c>
      <c r="J160" s="60">
        <v>10</v>
      </c>
      <c r="K160" s="18">
        <v>30</v>
      </c>
      <c r="L160" s="18">
        <v>30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4">
        <f t="shared" si="31"/>
        <v>70</v>
      </c>
      <c r="S160" s="10"/>
      <c r="T160" s="4">
        <f t="shared" si="34"/>
        <v>0</v>
      </c>
      <c r="U160" s="4">
        <f t="shared" si="34"/>
        <v>0</v>
      </c>
      <c r="V160" s="4">
        <f t="shared" si="34"/>
        <v>0.33333333333333326</v>
      </c>
      <c r="W160" s="4">
        <f t="shared" si="34"/>
        <v>1.2727272727272725</v>
      </c>
      <c r="X160" s="4">
        <f t="shared" si="34"/>
        <v>1.7499999999999998</v>
      </c>
      <c r="Y160" s="4">
        <f t="shared" si="34"/>
        <v>0</v>
      </c>
      <c r="Z160" s="4">
        <f t="shared" si="34"/>
        <v>0</v>
      </c>
      <c r="AA160" s="4">
        <f t="shared" si="34"/>
        <v>0</v>
      </c>
      <c r="AB160" s="4">
        <f t="shared" si="34"/>
        <v>0</v>
      </c>
      <c r="AC160" s="4">
        <f t="shared" si="34"/>
        <v>0</v>
      </c>
      <c r="AD160" s="21">
        <f t="shared" si="33"/>
        <v>3.3560606060606055</v>
      </c>
      <c r="AE160" s="3">
        <f t="shared" si="37"/>
        <v>4.8951312229437232</v>
      </c>
      <c r="AF160" s="34">
        <f t="shared" si="30"/>
        <v>4.2932088744588777</v>
      </c>
      <c r="AG160" s="3">
        <f t="shared" si="36"/>
        <v>1.1402033691083135</v>
      </c>
      <c r="AH160" s="3"/>
      <c r="AI160" s="7"/>
    </row>
    <row r="161" spans="1:35" x14ac:dyDescent="0.35">
      <c r="A161" s="2">
        <f t="shared" si="35"/>
        <v>323.22126114082005</v>
      </c>
      <c r="C161">
        <f t="shared" si="38"/>
        <v>138</v>
      </c>
      <c r="E161" s="8">
        <v>144</v>
      </c>
      <c r="F161" s="18" t="s">
        <v>20</v>
      </c>
      <c r="G161" s="4">
        <f t="shared" si="27"/>
        <v>21</v>
      </c>
      <c r="H161" s="60">
        <v>0</v>
      </c>
      <c r="I161" s="60">
        <v>0</v>
      </c>
      <c r="J161" s="60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4">
        <f t="shared" si="31"/>
        <v>0</v>
      </c>
      <c r="S161" s="10"/>
      <c r="T161" s="4">
        <f t="shared" si="34"/>
        <v>0</v>
      </c>
      <c r="U161" s="4">
        <f t="shared" si="34"/>
        <v>0</v>
      </c>
      <c r="V161" s="4">
        <f t="shared" si="34"/>
        <v>0</v>
      </c>
      <c r="W161" s="4">
        <f t="shared" si="34"/>
        <v>0</v>
      </c>
      <c r="X161" s="4">
        <f t="shared" si="34"/>
        <v>0</v>
      </c>
      <c r="Y161" s="4">
        <f t="shared" si="34"/>
        <v>0</v>
      </c>
      <c r="Z161" s="4">
        <f t="shared" si="34"/>
        <v>0</v>
      </c>
      <c r="AA161" s="4">
        <f t="shared" si="34"/>
        <v>0</v>
      </c>
      <c r="AB161" s="4">
        <f t="shared" si="34"/>
        <v>0</v>
      </c>
      <c r="AC161" s="4">
        <f t="shared" si="34"/>
        <v>0</v>
      </c>
      <c r="AD161" s="21">
        <f t="shared" si="33"/>
        <v>0</v>
      </c>
      <c r="AE161" s="3">
        <f t="shared" si="37"/>
        <v>4.528968668831169</v>
      </c>
      <c r="AF161" s="34">
        <f t="shared" si="30"/>
        <v>4.2932088744588777</v>
      </c>
      <c r="AG161" s="3">
        <f t="shared" si="36"/>
        <v>1.0549145874953514</v>
      </c>
      <c r="AH161" s="3"/>
      <c r="AI161" s="7"/>
    </row>
    <row r="162" spans="1:35" x14ac:dyDescent="0.35">
      <c r="A162" s="2">
        <f t="shared" si="35"/>
        <v>338.36633689839579</v>
      </c>
      <c r="C162">
        <f t="shared" si="38"/>
        <v>139</v>
      </c>
      <c r="D162" s="5" t="s">
        <v>47</v>
      </c>
      <c r="E162" s="8">
        <v>145</v>
      </c>
      <c r="F162" s="18" t="s">
        <v>22</v>
      </c>
      <c r="G162" s="4">
        <f t="shared" si="27"/>
        <v>21</v>
      </c>
      <c r="H162" s="60">
        <v>0</v>
      </c>
      <c r="I162" s="60">
        <v>0</v>
      </c>
      <c r="J162" s="60">
        <v>5</v>
      </c>
      <c r="K162" s="18">
        <v>10</v>
      </c>
      <c r="L162" s="18">
        <v>10</v>
      </c>
      <c r="M162" s="18">
        <v>10</v>
      </c>
      <c r="N162" s="18">
        <v>15</v>
      </c>
      <c r="O162" s="18">
        <v>20</v>
      </c>
      <c r="P162" s="18">
        <v>55</v>
      </c>
      <c r="Q162" s="18">
        <v>0</v>
      </c>
      <c r="R162" s="4">
        <f t="shared" si="31"/>
        <v>125</v>
      </c>
      <c r="S162" s="10"/>
      <c r="T162" s="4">
        <f t="shared" si="34"/>
        <v>0</v>
      </c>
      <c r="U162" s="4">
        <f t="shared" si="34"/>
        <v>0</v>
      </c>
      <c r="V162" s="4">
        <f t="shared" si="34"/>
        <v>0.16666666666666663</v>
      </c>
      <c r="W162" s="4">
        <f t="shared" si="34"/>
        <v>0.4242424242424242</v>
      </c>
      <c r="X162" s="4">
        <f t="shared" si="34"/>
        <v>0.58333333333333326</v>
      </c>
      <c r="Y162" s="4">
        <f t="shared" si="34"/>
        <v>0.7</v>
      </c>
      <c r="Z162" s="4">
        <f t="shared" si="34"/>
        <v>1.3125</v>
      </c>
      <c r="AA162" s="4">
        <f t="shared" si="34"/>
        <v>2.333333333333333</v>
      </c>
      <c r="AB162" s="4">
        <f t="shared" si="34"/>
        <v>9.625</v>
      </c>
      <c r="AC162" s="4">
        <f t="shared" si="34"/>
        <v>0</v>
      </c>
      <c r="AD162" s="21">
        <f t="shared" si="33"/>
        <v>15.145075757575757</v>
      </c>
      <c r="AE162" s="3">
        <f t="shared" si="37"/>
        <v>5.4374285714285708</v>
      </c>
      <c r="AF162" s="34">
        <f t="shared" si="30"/>
        <v>4.4911255411255437</v>
      </c>
      <c r="AG162" s="3">
        <f t="shared" si="36"/>
        <v>1.2107050942214075</v>
      </c>
      <c r="AH162" s="3"/>
      <c r="AI162" s="7"/>
    </row>
    <row r="163" spans="1:35" x14ac:dyDescent="0.35">
      <c r="A163" s="2">
        <f t="shared" si="35"/>
        <v>340.9193672014261</v>
      </c>
      <c r="C163">
        <f t="shared" si="38"/>
        <v>140</v>
      </c>
      <c r="E163" s="8">
        <v>146</v>
      </c>
      <c r="F163" s="18" t="s">
        <v>23</v>
      </c>
      <c r="G163" s="4">
        <f t="shared" si="27"/>
        <v>21</v>
      </c>
      <c r="H163" s="60">
        <v>0</v>
      </c>
      <c r="I163" s="60">
        <v>0</v>
      </c>
      <c r="J163" s="60">
        <v>5</v>
      </c>
      <c r="K163" s="18">
        <v>15</v>
      </c>
      <c r="L163" s="18">
        <v>30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4">
        <f t="shared" si="31"/>
        <v>50</v>
      </c>
      <c r="S163" s="10"/>
      <c r="T163" s="4">
        <f t="shared" si="34"/>
        <v>0</v>
      </c>
      <c r="U163" s="4">
        <f t="shared" si="34"/>
        <v>0</v>
      </c>
      <c r="V163" s="4">
        <f t="shared" si="34"/>
        <v>0.16666666666666663</v>
      </c>
      <c r="W163" s="4">
        <f t="shared" si="34"/>
        <v>0.63636363636363624</v>
      </c>
      <c r="X163" s="4">
        <f t="shared" si="34"/>
        <v>1.7499999999999998</v>
      </c>
      <c r="Y163" s="4">
        <f t="shared" si="34"/>
        <v>0</v>
      </c>
      <c r="Z163" s="4">
        <f t="shared" si="34"/>
        <v>0</v>
      </c>
      <c r="AA163" s="4">
        <f t="shared" si="34"/>
        <v>0</v>
      </c>
      <c r="AB163" s="4">
        <f t="shared" si="34"/>
        <v>0</v>
      </c>
      <c r="AC163" s="4">
        <f t="shared" si="34"/>
        <v>0</v>
      </c>
      <c r="AD163" s="21">
        <f t="shared" si="33"/>
        <v>2.5530303030303028</v>
      </c>
      <c r="AE163" s="3">
        <f t="shared" si="37"/>
        <v>5.2424783549783536</v>
      </c>
      <c r="AF163" s="34">
        <f t="shared" si="30"/>
        <v>4.5043831168831199</v>
      </c>
      <c r="AG163" s="3">
        <f t="shared" si="36"/>
        <v>1.1638615586069354</v>
      </c>
      <c r="AH163" s="3"/>
      <c r="AI163" s="7"/>
    </row>
    <row r="164" spans="1:35" x14ac:dyDescent="0.35">
      <c r="A164" s="2">
        <f t="shared" si="35"/>
        <v>340.9193672014261</v>
      </c>
      <c r="C164">
        <f t="shared" si="38"/>
        <v>141</v>
      </c>
      <c r="E164" s="8">
        <v>147</v>
      </c>
      <c r="F164" s="18" t="s">
        <v>23</v>
      </c>
      <c r="G164" s="4">
        <f t="shared" si="27"/>
        <v>21</v>
      </c>
      <c r="H164" s="60">
        <v>0</v>
      </c>
      <c r="I164" s="60">
        <v>0</v>
      </c>
      <c r="J164" s="60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4">
        <f t="shared" si="31"/>
        <v>0</v>
      </c>
      <c r="S164" s="10"/>
      <c r="T164" s="4">
        <f t="shared" si="34"/>
        <v>0</v>
      </c>
      <c r="U164" s="4">
        <f t="shared" si="34"/>
        <v>0</v>
      </c>
      <c r="V164" s="4">
        <f t="shared" si="34"/>
        <v>0</v>
      </c>
      <c r="W164" s="4">
        <f t="shared" si="34"/>
        <v>0</v>
      </c>
      <c r="X164" s="4">
        <f t="shared" si="34"/>
        <v>0</v>
      </c>
      <c r="Y164" s="4">
        <f t="shared" ref="Y164:AC198" si="39">+M164*M$8</f>
        <v>0</v>
      </c>
      <c r="Z164" s="4">
        <f t="shared" si="39"/>
        <v>0</v>
      </c>
      <c r="AA164" s="4">
        <f t="shared" si="39"/>
        <v>0</v>
      </c>
      <c r="AB164" s="4">
        <f t="shared" si="39"/>
        <v>0</v>
      </c>
      <c r="AC164" s="4">
        <f t="shared" si="39"/>
        <v>0</v>
      </c>
      <c r="AD164" s="21">
        <f t="shared" si="33"/>
        <v>0</v>
      </c>
      <c r="AE164" s="3">
        <f t="shared" si="37"/>
        <v>4.8606908008658012</v>
      </c>
      <c r="AF164" s="34">
        <f t="shared" si="30"/>
        <v>4.5043831168831199</v>
      </c>
      <c r="AG164" s="3">
        <f t="shared" si="36"/>
        <v>1.0791024375007501</v>
      </c>
      <c r="AH164" s="3">
        <f>SUM(AD158:AD164)</f>
        <v>35.99848484848485</v>
      </c>
      <c r="AI164" s="7">
        <f>+AH164/AH157</f>
        <v>1.0881652468626914</v>
      </c>
    </row>
    <row r="165" spans="1:35" x14ac:dyDescent="0.35">
      <c r="A165" s="2">
        <f t="shared" si="35"/>
        <v>355.77277629233521</v>
      </c>
      <c r="C165">
        <f t="shared" si="38"/>
        <v>142</v>
      </c>
      <c r="D165" s="5" t="s">
        <v>47</v>
      </c>
      <c r="E165" s="8">
        <v>148</v>
      </c>
      <c r="F165" s="18" t="s">
        <v>19</v>
      </c>
      <c r="G165" s="4">
        <f>+G164+1</f>
        <v>22</v>
      </c>
      <c r="H165" s="60">
        <v>0</v>
      </c>
      <c r="I165" s="60">
        <v>0</v>
      </c>
      <c r="J165" s="60">
        <v>5</v>
      </c>
      <c r="K165" s="18">
        <v>10</v>
      </c>
      <c r="L165" s="18">
        <v>10</v>
      </c>
      <c r="M165" s="18">
        <v>10</v>
      </c>
      <c r="N165" s="18">
        <v>15</v>
      </c>
      <c r="O165" s="18">
        <v>10</v>
      </c>
      <c r="P165" s="18">
        <v>50</v>
      </c>
      <c r="Q165" s="18">
        <v>5</v>
      </c>
      <c r="R165" s="4">
        <f t="shared" si="31"/>
        <v>115</v>
      </c>
      <c r="S165" s="10"/>
      <c r="T165" s="4">
        <f t="shared" ref="T165:AC199" si="40">+H165*H$8</f>
        <v>0</v>
      </c>
      <c r="U165" s="4">
        <f t="shared" si="40"/>
        <v>0</v>
      </c>
      <c r="V165" s="4">
        <f t="shared" si="40"/>
        <v>0.16666666666666663</v>
      </c>
      <c r="W165" s="4">
        <f t="shared" si="40"/>
        <v>0.4242424242424242</v>
      </c>
      <c r="X165" s="4">
        <f t="shared" si="40"/>
        <v>0.58333333333333326</v>
      </c>
      <c r="Y165" s="4">
        <f t="shared" si="39"/>
        <v>0.7</v>
      </c>
      <c r="Z165" s="4">
        <f t="shared" si="39"/>
        <v>1.3125</v>
      </c>
      <c r="AA165" s="4">
        <f t="shared" si="39"/>
        <v>1.1666666666666665</v>
      </c>
      <c r="AB165" s="4">
        <f t="shared" si="39"/>
        <v>8.75</v>
      </c>
      <c r="AC165" s="4">
        <f t="shared" si="39"/>
        <v>1.75</v>
      </c>
      <c r="AD165" s="21">
        <f t="shared" si="33"/>
        <v>14.853409090909091</v>
      </c>
      <c r="AE165" s="3">
        <f t="shared" si="37"/>
        <v>5.7021139069264066</v>
      </c>
      <c r="AF165" s="34">
        <f t="shared" si="30"/>
        <v>4.7127164502164538</v>
      </c>
      <c r="AG165" s="3">
        <f t="shared" si="36"/>
        <v>1.2099420720855187</v>
      </c>
      <c r="AH165" s="5" t="s">
        <v>25</v>
      </c>
      <c r="AI165" s="39"/>
    </row>
    <row r="166" spans="1:35" x14ac:dyDescent="0.35">
      <c r="A166" s="2">
        <f t="shared" si="35"/>
        <v>357.03035204991096</v>
      </c>
      <c r="C166">
        <f t="shared" si="38"/>
        <v>143</v>
      </c>
      <c r="D166" s="5" t="s">
        <v>25</v>
      </c>
      <c r="E166" s="8">
        <v>149</v>
      </c>
      <c r="F166" s="18" t="s">
        <v>20</v>
      </c>
      <c r="G166" s="4">
        <f t="shared" si="27"/>
        <v>22</v>
      </c>
      <c r="H166" s="60">
        <v>0</v>
      </c>
      <c r="I166" s="60">
        <v>0</v>
      </c>
      <c r="J166" s="60">
        <v>25</v>
      </c>
      <c r="K166" s="18">
        <v>10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4">
        <f t="shared" si="31"/>
        <v>35</v>
      </c>
      <c r="S166" s="10"/>
      <c r="T166" s="4">
        <f t="shared" si="40"/>
        <v>0</v>
      </c>
      <c r="U166" s="4">
        <f t="shared" si="40"/>
        <v>0</v>
      </c>
      <c r="V166" s="4">
        <f t="shared" si="40"/>
        <v>0.83333333333333315</v>
      </c>
      <c r="W166" s="4">
        <f t="shared" si="40"/>
        <v>0.4242424242424242</v>
      </c>
      <c r="X166" s="4">
        <f t="shared" si="40"/>
        <v>0</v>
      </c>
      <c r="Y166" s="4">
        <f t="shared" si="39"/>
        <v>0</v>
      </c>
      <c r="Z166" s="4">
        <f t="shared" si="39"/>
        <v>0</v>
      </c>
      <c r="AA166" s="4">
        <f t="shared" si="39"/>
        <v>0</v>
      </c>
      <c r="AB166" s="4">
        <f t="shared" si="39"/>
        <v>0</v>
      </c>
      <c r="AC166" s="4">
        <f t="shared" si="39"/>
        <v>0</v>
      </c>
      <c r="AD166" s="21">
        <f t="shared" si="33"/>
        <v>1.2575757575757573</v>
      </c>
      <c r="AE166" s="3">
        <f t="shared" si="37"/>
        <v>5.3988336038961027</v>
      </c>
      <c r="AF166" s="34">
        <f t="shared" si="30"/>
        <v>4.705140692640696</v>
      </c>
      <c r="AG166" s="3">
        <f t="shared" si="36"/>
        <v>1.1474329794941969</v>
      </c>
      <c r="AH166" s="3"/>
      <c r="AI166" s="7"/>
    </row>
    <row r="167" spans="1:35" x14ac:dyDescent="0.35">
      <c r="A167" s="2">
        <f t="shared" si="35"/>
        <v>360.38641265597158</v>
      </c>
      <c r="C167">
        <f t="shared" si="38"/>
        <v>144</v>
      </c>
      <c r="E167" s="8">
        <v>150</v>
      </c>
      <c r="F167" s="18" t="s">
        <v>21</v>
      </c>
      <c r="G167" s="4">
        <f t="shared" ref="G167:G206" si="41">+G166+0</f>
        <v>22</v>
      </c>
      <c r="H167" s="60">
        <v>0</v>
      </c>
      <c r="I167" s="60">
        <v>0</v>
      </c>
      <c r="J167" s="60">
        <v>10</v>
      </c>
      <c r="K167" s="18">
        <v>30</v>
      </c>
      <c r="L167" s="18">
        <v>30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4">
        <f t="shared" si="31"/>
        <v>70</v>
      </c>
      <c r="S167" s="10"/>
      <c r="T167" s="4">
        <f t="shared" si="40"/>
        <v>0</v>
      </c>
      <c r="U167" s="4">
        <f t="shared" si="40"/>
        <v>0</v>
      </c>
      <c r="V167" s="4">
        <f t="shared" si="40"/>
        <v>0.33333333333333326</v>
      </c>
      <c r="W167" s="4">
        <f t="shared" si="40"/>
        <v>1.2727272727272725</v>
      </c>
      <c r="X167" s="4">
        <f t="shared" si="40"/>
        <v>1.7499999999999998</v>
      </c>
      <c r="Y167" s="4">
        <f t="shared" si="39"/>
        <v>0</v>
      </c>
      <c r="Z167" s="4">
        <f t="shared" si="39"/>
        <v>0</v>
      </c>
      <c r="AA167" s="4">
        <f t="shared" si="39"/>
        <v>0</v>
      </c>
      <c r="AB167" s="4">
        <f t="shared" si="39"/>
        <v>0</v>
      </c>
      <c r="AC167" s="4">
        <f t="shared" si="39"/>
        <v>0</v>
      </c>
      <c r="AD167" s="21">
        <f t="shared" si="33"/>
        <v>3.3560606060606055</v>
      </c>
      <c r="AE167" s="3">
        <f t="shared" si="37"/>
        <v>5.2513812229437224</v>
      </c>
      <c r="AF167" s="34">
        <f t="shared" si="30"/>
        <v>4.7051406926406969</v>
      </c>
      <c r="AG167" s="3">
        <f t="shared" si="36"/>
        <v>1.1160944094950018</v>
      </c>
      <c r="AH167" s="3"/>
      <c r="AI167" s="7"/>
    </row>
    <row r="168" spans="1:35" x14ac:dyDescent="0.35">
      <c r="A168" s="2">
        <f t="shared" si="35"/>
        <v>360.38641265597158</v>
      </c>
      <c r="C168">
        <f t="shared" si="38"/>
        <v>145</v>
      </c>
      <c r="E168" s="8">
        <v>151</v>
      </c>
      <c r="F168" s="18" t="s">
        <v>20</v>
      </c>
      <c r="G168" s="4">
        <f t="shared" si="41"/>
        <v>22</v>
      </c>
      <c r="H168" s="60">
        <v>0</v>
      </c>
      <c r="I168" s="60">
        <v>0</v>
      </c>
      <c r="J168" s="60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4">
        <f t="shared" si="31"/>
        <v>0</v>
      </c>
      <c r="S168" s="10"/>
      <c r="T168" s="4">
        <f t="shared" si="40"/>
        <v>0</v>
      </c>
      <c r="U168" s="4">
        <f t="shared" si="40"/>
        <v>0</v>
      </c>
      <c r="V168" s="4">
        <f t="shared" si="40"/>
        <v>0</v>
      </c>
      <c r="W168" s="4">
        <f t="shared" si="40"/>
        <v>0</v>
      </c>
      <c r="X168" s="4">
        <f t="shared" si="40"/>
        <v>0</v>
      </c>
      <c r="Y168" s="4">
        <f t="shared" si="39"/>
        <v>0</v>
      </c>
      <c r="Z168" s="4">
        <f t="shared" si="39"/>
        <v>0</v>
      </c>
      <c r="AA168" s="4">
        <f t="shared" si="39"/>
        <v>0</v>
      </c>
      <c r="AB168" s="4">
        <f t="shared" si="39"/>
        <v>0</v>
      </c>
      <c r="AC168" s="4">
        <f t="shared" si="39"/>
        <v>0</v>
      </c>
      <c r="AD168" s="21">
        <f t="shared" si="33"/>
        <v>0</v>
      </c>
      <c r="AE168" s="3">
        <f t="shared" si="37"/>
        <v>4.8575103354978353</v>
      </c>
      <c r="AF168" s="34">
        <f t="shared" si="30"/>
        <v>4.7051406926406969</v>
      </c>
      <c r="AG168" s="3">
        <f t="shared" si="36"/>
        <v>1.0323836528619557</v>
      </c>
      <c r="AH168" s="3"/>
      <c r="AI168" s="7"/>
    </row>
    <row r="169" spans="1:35" x14ac:dyDescent="0.35">
      <c r="A169" s="2">
        <f t="shared" si="35"/>
        <v>377.86482174688069</v>
      </c>
      <c r="C169">
        <f t="shared" si="38"/>
        <v>146</v>
      </c>
      <c r="D169" s="5" t="s">
        <v>47</v>
      </c>
      <c r="E169" s="8">
        <v>152</v>
      </c>
      <c r="F169" s="18" t="s">
        <v>22</v>
      </c>
      <c r="G169" s="4">
        <f t="shared" si="41"/>
        <v>22</v>
      </c>
      <c r="H169" s="60">
        <v>0</v>
      </c>
      <c r="I169" s="60">
        <v>0</v>
      </c>
      <c r="J169" s="60">
        <v>5</v>
      </c>
      <c r="K169" s="18">
        <v>10</v>
      </c>
      <c r="L169" s="18">
        <v>10</v>
      </c>
      <c r="M169" s="18">
        <v>10</v>
      </c>
      <c r="N169" s="18">
        <v>15</v>
      </c>
      <c r="O169" s="18">
        <v>10</v>
      </c>
      <c r="P169" s="18">
        <v>45</v>
      </c>
      <c r="Q169" s="18">
        <v>15</v>
      </c>
      <c r="R169" s="4">
        <f t="shared" si="31"/>
        <v>120</v>
      </c>
      <c r="S169" s="10"/>
      <c r="T169" s="4">
        <f t="shared" si="40"/>
        <v>0</v>
      </c>
      <c r="U169" s="4">
        <f t="shared" si="40"/>
        <v>0</v>
      </c>
      <c r="V169" s="4">
        <f t="shared" si="40"/>
        <v>0.16666666666666663</v>
      </c>
      <c r="W169" s="4">
        <f t="shared" si="40"/>
        <v>0.4242424242424242</v>
      </c>
      <c r="X169" s="4">
        <f t="shared" si="40"/>
        <v>0.58333333333333326</v>
      </c>
      <c r="Y169" s="4">
        <f t="shared" si="39"/>
        <v>0.7</v>
      </c>
      <c r="Z169" s="4">
        <f t="shared" si="39"/>
        <v>1.3125</v>
      </c>
      <c r="AA169" s="4">
        <f t="shared" si="39"/>
        <v>1.1666666666666665</v>
      </c>
      <c r="AB169" s="4">
        <f t="shared" si="39"/>
        <v>7.8749999999999991</v>
      </c>
      <c r="AC169" s="4">
        <f t="shared" si="39"/>
        <v>5.25</v>
      </c>
      <c r="AD169" s="21">
        <f t="shared" si="33"/>
        <v>17.478409090909089</v>
      </c>
      <c r="AE169" s="3">
        <f t="shared" si="37"/>
        <v>5.9999285714285708</v>
      </c>
      <c r="AF169" s="34">
        <f t="shared" si="30"/>
        <v>4.9447240259740308</v>
      </c>
      <c r="AG169" s="3">
        <f t="shared" si="36"/>
        <v>1.2134000886422942</v>
      </c>
      <c r="AH169" s="3"/>
      <c r="AI169" s="7"/>
    </row>
    <row r="170" spans="1:35" x14ac:dyDescent="0.35">
      <c r="A170" s="2">
        <f t="shared" si="35"/>
        <v>380.417852049911</v>
      </c>
      <c r="C170">
        <f t="shared" si="38"/>
        <v>147</v>
      </c>
      <c r="E170" s="8">
        <v>153</v>
      </c>
      <c r="F170" s="18" t="s">
        <v>23</v>
      </c>
      <c r="G170" s="4">
        <f t="shared" si="41"/>
        <v>22</v>
      </c>
      <c r="H170" s="60">
        <v>0</v>
      </c>
      <c r="I170" s="60">
        <v>0</v>
      </c>
      <c r="J170" s="60">
        <v>5</v>
      </c>
      <c r="K170" s="18">
        <v>15</v>
      </c>
      <c r="L170" s="18">
        <v>30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4">
        <f t="shared" si="31"/>
        <v>50</v>
      </c>
      <c r="S170" s="10"/>
      <c r="T170" s="4">
        <f t="shared" si="40"/>
        <v>0</v>
      </c>
      <c r="U170" s="4">
        <f t="shared" si="40"/>
        <v>0</v>
      </c>
      <c r="V170" s="4">
        <f t="shared" si="40"/>
        <v>0.16666666666666663</v>
      </c>
      <c r="W170" s="4">
        <f t="shared" si="40"/>
        <v>0.63636363636363624</v>
      </c>
      <c r="X170" s="4">
        <f t="shared" si="40"/>
        <v>1.7499999999999998</v>
      </c>
      <c r="Y170" s="4">
        <f t="shared" si="39"/>
        <v>0</v>
      </c>
      <c r="Z170" s="4">
        <f t="shared" si="39"/>
        <v>0</v>
      </c>
      <c r="AA170" s="4">
        <f t="shared" si="39"/>
        <v>0</v>
      </c>
      <c r="AB170" s="4">
        <f t="shared" si="39"/>
        <v>0</v>
      </c>
      <c r="AC170" s="4">
        <f t="shared" si="39"/>
        <v>0</v>
      </c>
      <c r="AD170" s="21">
        <f t="shared" si="33"/>
        <v>2.5530303030303028</v>
      </c>
      <c r="AE170" s="3">
        <f t="shared" si="37"/>
        <v>5.7674783549783539</v>
      </c>
      <c r="AF170" s="34">
        <f t="shared" si="30"/>
        <v>4.9447240259740308</v>
      </c>
      <c r="AG170" s="3">
        <f t="shared" si="36"/>
        <v>1.166390343461535</v>
      </c>
      <c r="AH170" s="3"/>
      <c r="AI170" s="7"/>
    </row>
    <row r="171" spans="1:35" x14ac:dyDescent="0.35">
      <c r="A171" s="2">
        <f t="shared" si="35"/>
        <v>380.417852049911</v>
      </c>
      <c r="C171">
        <f t="shared" si="38"/>
        <v>148</v>
      </c>
      <c r="E171" s="8">
        <v>154</v>
      </c>
      <c r="F171" s="18" t="s">
        <v>23</v>
      </c>
      <c r="G171" s="4">
        <f t="shared" si="41"/>
        <v>22</v>
      </c>
      <c r="H171" s="60">
        <v>0</v>
      </c>
      <c r="I171" s="60">
        <v>0</v>
      </c>
      <c r="J171" s="60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4">
        <f t="shared" si="31"/>
        <v>0</v>
      </c>
      <c r="S171" s="10"/>
      <c r="T171" s="4">
        <f t="shared" si="40"/>
        <v>0</v>
      </c>
      <c r="U171" s="4">
        <f t="shared" si="40"/>
        <v>0</v>
      </c>
      <c r="V171" s="4">
        <f t="shared" si="40"/>
        <v>0</v>
      </c>
      <c r="W171" s="4">
        <f t="shared" si="40"/>
        <v>0</v>
      </c>
      <c r="X171" s="4">
        <f t="shared" si="40"/>
        <v>0</v>
      </c>
      <c r="Y171" s="4">
        <f t="shared" si="39"/>
        <v>0</v>
      </c>
      <c r="Z171" s="4">
        <f t="shared" si="39"/>
        <v>0</v>
      </c>
      <c r="AA171" s="4">
        <f t="shared" si="39"/>
        <v>0</v>
      </c>
      <c r="AB171" s="4">
        <f t="shared" si="39"/>
        <v>0</v>
      </c>
      <c r="AC171" s="4">
        <f t="shared" si="39"/>
        <v>0</v>
      </c>
      <c r="AD171" s="21">
        <f t="shared" si="33"/>
        <v>0</v>
      </c>
      <c r="AE171" s="3">
        <f t="shared" si="37"/>
        <v>5.3485241341991339</v>
      </c>
      <c r="AF171" s="34">
        <f t="shared" si="30"/>
        <v>4.9447240259740308</v>
      </c>
      <c r="AG171" s="3">
        <f t="shared" si="36"/>
        <v>1.0816628200287803</v>
      </c>
      <c r="AH171" s="3">
        <f>SUM(AD165:AD171)</f>
        <v>39.498484848484843</v>
      </c>
      <c r="AI171" s="7">
        <f>+AH171/AH164</f>
        <v>1.0972263142388146</v>
      </c>
    </row>
    <row r="172" spans="1:35" x14ac:dyDescent="0.35">
      <c r="A172" s="2">
        <f t="shared" si="35"/>
        <v>397.89626114082012</v>
      </c>
      <c r="C172">
        <f t="shared" si="38"/>
        <v>149</v>
      </c>
      <c r="D172" s="5" t="s">
        <v>47</v>
      </c>
      <c r="E172" s="8">
        <v>155</v>
      </c>
      <c r="F172" s="18" t="s">
        <v>19</v>
      </c>
      <c r="G172" s="4">
        <f>+G171+1</f>
        <v>23</v>
      </c>
      <c r="H172" s="60">
        <v>0</v>
      </c>
      <c r="I172" s="60">
        <v>0</v>
      </c>
      <c r="J172" s="60">
        <v>5</v>
      </c>
      <c r="K172" s="18">
        <v>10</v>
      </c>
      <c r="L172" s="18">
        <v>10</v>
      </c>
      <c r="M172" s="18">
        <v>10</v>
      </c>
      <c r="N172" s="18">
        <v>15</v>
      </c>
      <c r="O172" s="18">
        <v>10</v>
      </c>
      <c r="P172" s="18">
        <v>45</v>
      </c>
      <c r="Q172" s="18">
        <v>15</v>
      </c>
      <c r="R172" s="4">
        <f t="shared" si="31"/>
        <v>120</v>
      </c>
      <c r="S172" s="10"/>
      <c r="T172" s="4">
        <f t="shared" si="40"/>
        <v>0</v>
      </c>
      <c r="U172" s="4">
        <f t="shared" si="40"/>
        <v>0</v>
      </c>
      <c r="V172" s="4">
        <f t="shared" si="40"/>
        <v>0.16666666666666663</v>
      </c>
      <c r="W172" s="4">
        <f t="shared" si="40"/>
        <v>0.4242424242424242</v>
      </c>
      <c r="X172" s="4">
        <f t="shared" si="40"/>
        <v>0.58333333333333326</v>
      </c>
      <c r="Y172" s="4">
        <f t="shared" si="39"/>
        <v>0.7</v>
      </c>
      <c r="Z172" s="4">
        <f t="shared" si="39"/>
        <v>1.3125</v>
      </c>
      <c r="AA172" s="4">
        <f t="shared" si="39"/>
        <v>1.1666666666666665</v>
      </c>
      <c r="AB172" s="4">
        <f t="shared" si="39"/>
        <v>7.8749999999999991</v>
      </c>
      <c r="AC172" s="4">
        <f t="shared" si="39"/>
        <v>5.25</v>
      </c>
      <c r="AD172" s="21">
        <f t="shared" si="33"/>
        <v>17.478409090909089</v>
      </c>
      <c r="AE172" s="3">
        <f t="shared" si="37"/>
        <v>6.4948222402597411</v>
      </c>
      <c r="AF172" s="34">
        <f t="shared" si="30"/>
        <v>5.1947240259740317</v>
      </c>
      <c r="AG172" s="3">
        <f t="shared" si="36"/>
        <v>1.2502728167627606</v>
      </c>
      <c r="AH172" s="3"/>
      <c r="AI172" s="7"/>
    </row>
    <row r="173" spans="1:35" x14ac:dyDescent="0.35">
      <c r="A173" s="2">
        <f t="shared" si="35"/>
        <v>399.15383689839587</v>
      </c>
      <c r="C173">
        <f t="shared" si="38"/>
        <v>150</v>
      </c>
      <c r="D173" s="5" t="s">
        <v>25</v>
      </c>
      <c r="E173" s="8">
        <v>156</v>
      </c>
      <c r="F173" s="18" t="s">
        <v>20</v>
      </c>
      <c r="G173" s="4">
        <f t="shared" si="41"/>
        <v>23</v>
      </c>
      <c r="H173" s="60">
        <v>0</v>
      </c>
      <c r="I173" s="60">
        <v>0</v>
      </c>
      <c r="J173" s="60">
        <v>25</v>
      </c>
      <c r="K173" s="18">
        <v>10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4">
        <f t="shared" si="31"/>
        <v>35</v>
      </c>
      <c r="S173" s="10"/>
      <c r="T173" s="4">
        <f t="shared" si="40"/>
        <v>0</v>
      </c>
      <c r="U173" s="4">
        <f t="shared" si="40"/>
        <v>0</v>
      </c>
      <c r="V173" s="4">
        <f t="shared" si="40"/>
        <v>0.83333333333333315</v>
      </c>
      <c r="W173" s="4">
        <f t="shared" si="40"/>
        <v>0.4242424242424242</v>
      </c>
      <c r="X173" s="4">
        <f t="shared" si="40"/>
        <v>0</v>
      </c>
      <c r="Y173" s="4">
        <f t="shared" si="39"/>
        <v>0</v>
      </c>
      <c r="Z173" s="4">
        <f t="shared" si="39"/>
        <v>0</v>
      </c>
      <c r="AA173" s="4">
        <f t="shared" si="39"/>
        <v>0</v>
      </c>
      <c r="AB173" s="4">
        <f t="shared" si="39"/>
        <v>0</v>
      </c>
      <c r="AC173" s="4">
        <f t="shared" si="39"/>
        <v>0</v>
      </c>
      <c r="AD173" s="21">
        <f t="shared" si="33"/>
        <v>1.2575757575757573</v>
      </c>
      <c r="AE173" s="3">
        <f t="shared" si="37"/>
        <v>6.1384169372294375</v>
      </c>
      <c r="AF173" s="34">
        <f t="shared" si="30"/>
        <v>5.1947240259740317</v>
      </c>
      <c r="AG173" s="3">
        <f t="shared" si="36"/>
        <v>1.1816637239123515</v>
      </c>
      <c r="AH173" s="3"/>
      <c r="AI173" s="7"/>
    </row>
    <row r="174" spans="1:35" x14ac:dyDescent="0.35">
      <c r="A174" s="2">
        <f t="shared" si="35"/>
        <v>402.50989750445649</v>
      </c>
      <c r="C174">
        <f t="shared" si="38"/>
        <v>151</v>
      </c>
      <c r="E174" s="8">
        <v>157</v>
      </c>
      <c r="F174" s="18" t="s">
        <v>21</v>
      </c>
      <c r="G174" s="4">
        <f t="shared" si="41"/>
        <v>23</v>
      </c>
      <c r="H174" s="60">
        <v>0</v>
      </c>
      <c r="I174" s="60">
        <v>0</v>
      </c>
      <c r="J174" s="60">
        <v>10</v>
      </c>
      <c r="K174" s="18">
        <v>30</v>
      </c>
      <c r="L174" s="18">
        <v>30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4">
        <f t="shared" si="31"/>
        <v>70</v>
      </c>
      <c r="S174" s="10"/>
      <c r="T174" s="4">
        <f t="shared" si="40"/>
        <v>0</v>
      </c>
      <c r="U174" s="4">
        <f t="shared" si="40"/>
        <v>0</v>
      </c>
      <c r="V174" s="4">
        <f t="shared" si="40"/>
        <v>0.33333333333333326</v>
      </c>
      <c r="W174" s="4">
        <f t="shared" si="40"/>
        <v>1.2727272727272725</v>
      </c>
      <c r="X174" s="4">
        <f t="shared" si="40"/>
        <v>1.7499999999999998</v>
      </c>
      <c r="Y174" s="4">
        <f t="shared" si="39"/>
        <v>0</v>
      </c>
      <c r="Z174" s="4">
        <f t="shared" si="39"/>
        <v>0</v>
      </c>
      <c r="AA174" s="4">
        <f t="shared" si="39"/>
        <v>0</v>
      </c>
      <c r="AB174" s="4">
        <f t="shared" si="39"/>
        <v>0</v>
      </c>
      <c r="AC174" s="4">
        <f t="shared" si="39"/>
        <v>0</v>
      </c>
      <c r="AD174" s="21">
        <f t="shared" si="33"/>
        <v>3.3560606060606055</v>
      </c>
      <c r="AE174" s="3">
        <f t="shared" si="37"/>
        <v>5.9378395562770558</v>
      </c>
      <c r="AF174" s="34">
        <f t="shared" ref="AF174:AF227" si="42">+($A174-$A146)/28</f>
        <v>5.1947240259740317</v>
      </c>
      <c r="AG174" s="3">
        <f t="shared" si="36"/>
        <v>1.1430519747704377</v>
      </c>
      <c r="AH174" s="3"/>
      <c r="AI174" s="7"/>
    </row>
    <row r="175" spans="1:35" x14ac:dyDescent="0.35">
      <c r="A175" s="2">
        <f t="shared" si="35"/>
        <v>402.50989750445649</v>
      </c>
      <c r="C175">
        <f t="shared" si="38"/>
        <v>152</v>
      </c>
      <c r="E175" s="8">
        <v>158</v>
      </c>
      <c r="F175" s="18" t="s">
        <v>20</v>
      </c>
      <c r="G175" s="4">
        <f t="shared" si="41"/>
        <v>23</v>
      </c>
      <c r="H175" s="60">
        <v>0</v>
      </c>
      <c r="I175" s="60">
        <v>0</v>
      </c>
      <c r="J175" s="60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4">
        <f t="shared" si="31"/>
        <v>0</v>
      </c>
      <c r="S175" s="10"/>
      <c r="T175" s="4">
        <f t="shared" si="40"/>
        <v>0</v>
      </c>
      <c r="U175" s="4">
        <f t="shared" si="40"/>
        <v>0</v>
      </c>
      <c r="V175" s="4">
        <f t="shared" si="40"/>
        <v>0</v>
      </c>
      <c r="W175" s="4">
        <f t="shared" si="40"/>
        <v>0</v>
      </c>
      <c r="X175" s="4">
        <f t="shared" si="40"/>
        <v>0</v>
      </c>
      <c r="Y175" s="4">
        <f t="shared" si="39"/>
        <v>0</v>
      </c>
      <c r="Z175" s="4">
        <f t="shared" si="39"/>
        <v>0</v>
      </c>
      <c r="AA175" s="4">
        <f t="shared" si="39"/>
        <v>0</v>
      </c>
      <c r="AB175" s="4">
        <f t="shared" si="39"/>
        <v>0</v>
      </c>
      <c r="AC175" s="4">
        <f t="shared" si="39"/>
        <v>0</v>
      </c>
      <c r="AD175" s="21">
        <f t="shared" si="33"/>
        <v>0</v>
      </c>
      <c r="AE175" s="3">
        <f t="shared" si="37"/>
        <v>5.4915103354978347</v>
      </c>
      <c r="AF175" s="34">
        <f t="shared" si="42"/>
        <v>5.1947240259740317</v>
      </c>
      <c r="AG175" s="3">
        <f t="shared" si="36"/>
        <v>1.057132257274852</v>
      </c>
      <c r="AH175" s="3"/>
      <c r="AI175" s="7"/>
    </row>
    <row r="176" spans="1:35" x14ac:dyDescent="0.35">
      <c r="A176" s="2">
        <f t="shared" si="35"/>
        <v>422.6133065953656</v>
      </c>
      <c r="C176">
        <f t="shared" si="38"/>
        <v>153</v>
      </c>
      <c r="D176" s="5" t="s">
        <v>47</v>
      </c>
      <c r="E176" s="8">
        <v>159</v>
      </c>
      <c r="F176" s="18" t="s">
        <v>22</v>
      </c>
      <c r="G176" s="4">
        <f t="shared" si="41"/>
        <v>23</v>
      </c>
      <c r="H176" s="60">
        <v>0</v>
      </c>
      <c r="I176" s="60">
        <v>0</v>
      </c>
      <c r="J176" s="60">
        <v>5</v>
      </c>
      <c r="K176" s="18">
        <v>10</v>
      </c>
      <c r="L176" s="18">
        <v>10</v>
      </c>
      <c r="M176" s="18">
        <v>10</v>
      </c>
      <c r="N176" s="18">
        <v>15</v>
      </c>
      <c r="O176" s="18">
        <v>10</v>
      </c>
      <c r="P176" s="18">
        <v>40</v>
      </c>
      <c r="Q176" s="18">
        <v>25</v>
      </c>
      <c r="R176" s="4">
        <f t="shared" si="31"/>
        <v>125</v>
      </c>
      <c r="S176" s="10"/>
      <c r="T176" s="4">
        <f t="shared" si="40"/>
        <v>0</v>
      </c>
      <c r="U176" s="4">
        <f t="shared" si="40"/>
        <v>0</v>
      </c>
      <c r="V176" s="4">
        <f t="shared" si="40"/>
        <v>0.16666666666666663</v>
      </c>
      <c r="W176" s="4">
        <f t="shared" si="40"/>
        <v>0.4242424242424242</v>
      </c>
      <c r="X176" s="4">
        <f t="shared" si="40"/>
        <v>0.58333333333333326</v>
      </c>
      <c r="Y176" s="4">
        <f t="shared" si="39"/>
        <v>0.7</v>
      </c>
      <c r="Z176" s="4">
        <f t="shared" si="39"/>
        <v>1.3125</v>
      </c>
      <c r="AA176" s="4">
        <f t="shared" si="39"/>
        <v>1.1666666666666665</v>
      </c>
      <c r="AB176" s="4">
        <f t="shared" si="39"/>
        <v>7</v>
      </c>
      <c r="AC176" s="4">
        <f t="shared" si="39"/>
        <v>8.75</v>
      </c>
      <c r="AD176" s="21">
        <f t="shared" si="33"/>
        <v>20.103409090909089</v>
      </c>
      <c r="AE176" s="3">
        <f t="shared" si="37"/>
        <v>6.8061785714285703</v>
      </c>
      <c r="AF176" s="34">
        <f t="shared" si="42"/>
        <v>5.4759740259740317</v>
      </c>
      <c r="AG176" s="3">
        <f t="shared" si="36"/>
        <v>1.2429165184394626</v>
      </c>
      <c r="AH176" s="3"/>
      <c r="AI176" s="7"/>
    </row>
    <row r="177" spans="1:35" x14ac:dyDescent="0.35">
      <c r="A177" s="2">
        <f t="shared" si="35"/>
        <v>425.16633689839591</v>
      </c>
      <c r="C177">
        <f t="shared" si="38"/>
        <v>154</v>
      </c>
      <c r="E177" s="8">
        <v>160</v>
      </c>
      <c r="F177" s="18" t="s">
        <v>23</v>
      </c>
      <c r="G177" s="4">
        <f t="shared" si="41"/>
        <v>23</v>
      </c>
      <c r="H177" s="60">
        <v>0</v>
      </c>
      <c r="I177" s="60">
        <v>0</v>
      </c>
      <c r="J177" s="60">
        <v>5</v>
      </c>
      <c r="K177" s="18">
        <v>15</v>
      </c>
      <c r="L177" s="18">
        <v>30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4">
        <f t="shared" si="31"/>
        <v>50</v>
      </c>
      <c r="S177" s="10"/>
      <c r="T177" s="4">
        <f t="shared" si="40"/>
        <v>0</v>
      </c>
      <c r="U177" s="4">
        <f t="shared" si="40"/>
        <v>0</v>
      </c>
      <c r="V177" s="4">
        <f t="shared" si="40"/>
        <v>0.16666666666666663</v>
      </c>
      <c r="W177" s="4">
        <f t="shared" si="40"/>
        <v>0.63636363636363624</v>
      </c>
      <c r="X177" s="4">
        <f t="shared" si="40"/>
        <v>1.7499999999999998</v>
      </c>
      <c r="Y177" s="4">
        <f t="shared" si="39"/>
        <v>0</v>
      </c>
      <c r="Z177" s="4">
        <f t="shared" si="39"/>
        <v>0</v>
      </c>
      <c r="AA177" s="4">
        <f t="shared" si="39"/>
        <v>0</v>
      </c>
      <c r="AB177" s="4">
        <f t="shared" si="39"/>
        <v>0</v>
      </c>
      <c r="AC177" s="4">
        <f t="shared" si="39"/>
        <v>0</v>
      </c>
      <c r="AD177" s="21">
        <f t="shared" si="33"/>
        <v>2.5530303030303028</v>
      </c>
      <c r="AE177" s="3">
        <f t="shared" si="37"/>
        <v>6.517478354978353</v>
      </c>
      <c r="AF177" s="34">
        <f t="shared" si="42"/>
        <v>5.4759740259740317</v>
      </c>
      <c r="AG177" s="3">
        <f t="shared" si="36"/>
        <v>1.1901952646349643</v>
      </c>
      <c r="AH177" s="3"/>
      <c r="AI177" s="7"/>
    </row>
    <row r="178" spans="1:35" x14ac:dyDescent="0.35">
      <c r="A178" s="2">
        <f t="shared" si="35"/>
        <v>425.16633689839591</v>
      </c>
      <c r="C178">
        <f t="shared" si="38"/>
        <v>155</v>
      </c>
      <c r="E178" s="8">
        <v>161</v>
      </c>
      <c r="F178" s="18" t="s">
        <v>23</v>
      </c>
      <c r="G178" s="4">
        <f t="shared" si="41"/>
        <v>23</v>
      </c>
      <c r="H178" s="60">
        <v>0</v>
      </c>
      <c r="I178" s="60">
        <v>0</v>
      </c>
      <c r="J178" s="60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4">
        <f t="shared" si="31"/>
        <v>0</v>
      </c>
      <c r="S178" s="10"/>
      <c r="T178" s="4">
        <f t="shared" si="40"/>
        <v>0</v>
      </c>
      <c r="U178" s="4">
        <f t="shared" si="40"/>
        <v>0</v>
      </c>
      <c r="V178" s="4">
        <f t="shared" si="40"/>
        <v>0</v>
      </c>
      <c r="W178" s="4">
        <f t="shared" si="40"/>
        <v>0</v>
      </c>
      <c r="X178" s="4">
        <f t="shared" si="40"/>
        <v>0</v>
      </c>
      <c r="Y178" s="4">
        <f t="shared" si="39"/>
        <v>0</v>
      </c>
      <c r="Z178" s="4">
        <f t="shared" si="39"/>
        <v>0</v>
      </c>
      <c r="AA178" s="4">
        <f t="shared" si="39"/>
        <v>0</v>
      </c>
      <c r="AB178" s="4">
        <f t="shared" si="39"/>
        <v>0</v>
      </c>
      <c r="AC178" s="4">
        <f t="shared" si="39"/>
        <v>0</v>
      </c>
      <c r="AD178" s="21">
        <f t="shared" si="33"/>
        <v>0</v>
      </c>
      <c r="AE178" s="3">
        <f t="shared" si="37"/>
        <v>6.0430241341991344</v>
      </c>
      <c r="AF178" s="34">
        <f t="shared" si="42"/>
        <v>5.4759740259740317</v>
      </c>
      <c r="AG178" s="3">
        <f t="shared" si="36"/>
        <v>1.1035523736116042</v>
      </c>
      <c r="AH178" s="3">
        <f>SUM(AD172:AD178)</f>
        <v>44.748484848484843</v>
      </c>
      <c r="AI178" s="7">
        <f>+AH178/AH171</f>
        <v>1.1329164908512026</v>
      </c>
    </row>
    <row r="179" spans="1:35" x14ac:dyDescent="0.35">
      <c r="A179" s="2">
        <f t="shared" si="35"/>
        <v>443.22807932263834</v>
      </c>
      <c r="C179">
        <f t="shared" si="38"/>
        <v>156</v>
      </c>
      <c r="D179" s="5" t="s">
        <v>47</v>
      </c>
      <c r="E179" s="8">
        <v>162</v>
      </c>
      <c r="F179" s="18" t="s">
        <v>19</v>
      </c>
      <c r="G179" s="4">
        <f>+G178+1</f>
        <v>24</v>
      </c>
      <c r="H179" s="60">
        <v>0</v>
      </c>
      <c r="I179" s="60">
        <v>0</v>
      </c>
      <c r="J179" s="60">
        <v>5</v>
      </c>
      <c r="K179" s="18">
        <v>10</v>
      </c>
      <c r="L179" s="18">
        <v>10</v>
      </c>
      <c r="M179" s="18">
        <v>10</v>
      </c>
      <c r="N179" s="18">
        <v>15</v>
      </c>
      <c r="O179" s="18">
        <v>15</v>
      </c>
      <c r="P179" s="18">
        <v>25</v>
      </c>
      <c r="Q179" s="18">
        <v>25</v>
      </c>
      <c r="R179" s="4">
        <f t="shared" si="31"/>
        <v>115</v>
      </c>
      <c r="S179" s="10"/>
      <c r="T179" s="4">
        <f t="shared" si="40"/>
        <v>0</v>
      </c>
      <c r="U179" s="4">
        <f t="shared" si="40"/>
        <v>0</v>
      </c>
      <c r="V179" s="4">
        <f t="shared" si="40"/>
        <v>0.16666666666666663</v>
      </c>
      <c r="W179" s="4">
        <f t="shared" si="40"/>
        <v>0.4242424242424242</v>
      </c>
      <c r="X179" s="4">
        <f t="shared" si="40"/>
        <v>0.58333333333333326</v>
      </c>
      <c r="Y179" s="4">
        <f t="shared" si="39"/>
        <v>0.7</v>
      </c>
      <c r="Z179" s="4">
        <f t="shared" si="39"/>
        <v>1.3125</v>
      </c>
      <c r="AA179" s="4">
        <f t="shared" si="39"/>
        <v>1.7499999999999998</v>
      </c>
      <c r="AB179" s="4">
        <f t="shared" si="39"/>
        <v>4.375</v>
      </c>
      <c r="AC179" s="4">
        <f t="shared" si="39"/>
        <v>8.75</v>
      </c>
      <c r="AD179" s="21">
        <f t="shared" si="33"/>
        <v>18.061742424242425</v>
      </c>
      <c r="AE179" s="3">
        <f t="shared" si="37"/>
        <v>6.9719055735930748</v>
      </c>
      <c r="AF179" s="34">
        <f t="shared" si="42"/>
        <v>5.6843073593073639</v>
      </c>
      <c r="AG179" s="3">
        <f t="shared" si="36"/>
        <v>1.2265180492355723</v>
      </c>
      <c r="AH179" s="3"/>
      <c r="AI179" s="7"/>
    </row>
    <row r="180" spans="1:35" x14ac:dyDescent="0.35">
      <c r="A180" s="2">
        <f t="shared" si="35"/>
        <v>444.74323083778984</v>
      </c>
      <c r="C180">
        <f t="shared" si="38"/>
        <v>157</v>
      </c>
      <c r="D180" s="5" t="s">
        <v>25</v>
      </c>
      <c r="E180" s="8">
        <v>163</v>
      </c>
      <c r="F180" s="18" t="s">
        <v>20</v>
      </c>
      <c r="G180" s="4">
        <f t="shared" si="41"/>
        <v>24</v>
      </c>
      <c r="H180" s="60">
        <v>0</v>
      </c>
      <c r="I180" s="60">
        <v>0</v>
      </c>
      <c r="J180" s="60">
        <v>20</v>
      </c>
      <c r="K180" s="18">
        <v>20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4">
        <f t="shared" si="31"/>
        <v>40</v>
      </c>
      <c r="S180" s="10"/>
      <c r="T180" s="4">
        <f t="shared" si="40"/>
        <v>0</v>
      </c>
      <c r="U180" s="4">
        <f t="shared" si="40"/>
        <v>0</v>
      </c>
      <c r="V180" s="4">
        <f t="shared" si="40"/>
        <v>0.66666666666666652</v>
      </c>
      <c r="W180" s="4">
        <f t="shared" si="40"/>
        <v>0.8484848484848484</v>
      </c>
      <c r="X180" s="4">
        <f t="shared" si="40"/>
        <v>0</v>
      </c>
      <c r="Y180" s="4">
        <f t="shared" si="39"/>
        <v>0</v>
      </c>
      <c r="Z180" s="4">
        <f t="shared" si="39"/>
        <v>0</v>
      </c>
      <c r="AA180" s="4">
        <f t="shared" si="39"/>
        <v>0</v>
      </c>
      <c r="AB180" s="4">
        <f t="shared" si="39"/>
        <v>0</v>
      </c>
      <c r="AC180" s="4">
        <f t="shared" si="39"/>
        <v>0</v>
      </c>
      <c r="AD180" s="21">
        <f t="shared" si="33"/>
        <v>1.5151515151515149</v>
      </c>
      <c r="AE180" s="3">
        <f t="shared" si="37"/>
        <v>6.6262010281385288</v>
      </c>
      <c r="AF180" s="34">
        <f t="shared" si="42"/>
        <v>5.6935064935064981</v>
      </c>
      <c r="AG180" s="3">
        <f t="shared" si="36"/>
        <v>1.1638172426246951</v>
      </c>
      <c r="AH180" s="3"/>
      <c r="AI180" s="7"/>
    </row>
    <row r="181" spans="1:35" x14ac:dyDescent="0.35">
      <c r="A181" s="2">
        <f t="shared" si="35"/>
        <v>448.55004901960802</v>
      </c>
      <c r="C181">
        <f t="shared" si="38"/>
        <v>158</v>
      </c>
      <c r="E181" s="8">
        <v>164</v>
      </c>
      <c r="F181" s="18" t="s">
        <v>21</v>
      </c>
      <c r="G181" s="4">
        <f t="shared" si="41"/>
        <v>24</v>
      </c>
      <c r="H181" s="60">
        <v>0</v>
      </c>
      <c r="I181" s="60">
        <v>0</v>
      </c>
      <c r="J181" s="60">
        <v>10</v>
      </c>
      <c r="K181" s="18">
        <v>20</v>
      </c>
      <c r="L181" s="18">
        <v>45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4">
        <f t="shared" si="31"/>
        <v>75</v>
      </c>
      <c r="S181" s="10"/>
      <c r="T181" s="4">
        <f t="shared" si="40"/>
        <v>0</v>
      </c>
      <c r="U181" s="4">
        <f t="shared" si="40"/>
        <v>0</v>
      </c>
      <c r="V181" s="4">
        <f t="shared" si="40"/>
        <v>0.33333333333333326</v>
      </c>
      <c r="W181" s="4">
        <f t="shared" si="40"/>
        <v>0.8484848484848484</v>
      </c>
      <c r="X181" s="4">
        <f t="shared" si="40"/>
        <v>2.6249999999999996</v>
      </c>
      <c r="Y181" s="4">
        <f t="shared" si="39"/>
        <v>0</v>
      </c>
      <c r="Z181" s="4">
        <f t="shared" si="39"/>
        <v>0</v>
      </c>
      <c r="AA181" s="4">
        <f t="shared" si="39"/>
        <v>0</v>
      </c>
      <c r="AB181" s="4">
        <f t="shared" si="39"/>
        <v>0</v>
      </c>
      <c r="AC181" s="4">
        <f t="shared" si="39"/>
        <v>0</v>
      </c>
      <c r="AD181" s="21">
        <f t="shared" si="33"/>
        <v>3.8068181818181812</v>
      </c>
      <c r="AE181" s="3">
        <f t="shared" si="37"/>
        <v>6.4673714826839825</v>
      </c>
      <c r="AF181" s="34">
        <f t="shared" si="42"/>
        <v>5.7096049783549825</v>
      </c>
      <c r="AG181" s="3">
        <f t="shared" si="36"/>
        <v>1.1327178512702158</v>
      </c>
      <c r="AH181" s="3"/>
      <c r="AI181" s="7"/>
    </row>
    <row r="182" spans="1:35" x14ac:dyDescent="0.35">
      <c r="A182" s="2">
        <f t="shared" si="35"/>
        <v>448.55004901960802</v>
      </c>
      <c r="C182">
        <f t="shared" si="38"/>
        <v>159</v>
      </c>
      <c r="E182" s="8">
        <v>165</v>
      </c>
      <c r="F182" s="18" t="s">
        <v>20</v>
      </c>
      <c r="G182" s="4">
        <f t="shared" si="41"/>
        <v>24</v>
      </c>
      <c r="H182" s="60">
        <v>0</v>
      </c>
      <c r="I182" s="60">
        <v>0</v>
      </c>
      <c r="J182" s="60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4">
        <f t="shared" si="31"/>
        <v>0</v>
      </c>
      <c r="S182" s="10"/>
      <c r="T182" s="4">
        <f t="shared" si="40"/>
        <v>0</v>
      </c>
      <c r="U182" s="4">
        <f t="shared" si="40"/>
        <v>0</v>
      </c>
      <c r="V182" s="4">
        <f t="shared" si="40"/>
        <v>0</v>
      </c>
      <c r="W182" s="4">
        <f t="shared" si="40"/>
        <v>0</v>
      </c>
      <c r="X182" s="4">
        <f t="shared" si="40"/>
        <v>0</v>
      </c>
      <c r="Y182" s="4">
        <f t="shared" si="39"/>
        <v>0</v>
      </c>
      <c r="Z182" s="4">
        <f t="shared" si="39"/>
        <v>0</v>
      </c>
      <c r="AA182" s="4">
        <f t="shared" si="39"/>
        <v>0</v>
      </c>
      <c r="AB182" s="4">
        <f t="shared" si="39"/>
        <v>0</v>
      </c>
      <c r="AC182" s="4">
        <f t="shared" si="39"/>
        <v>0</v>
      </c>
      <c r="AD182" s="21">
        <f t="shared" si="33"/>
        <v>0</v>
      </c>
      <c r="AE182" s="3">
        <f t="shared" si="37"/>
        <v>5.9798279761904753</v>
      </c>
      <c r="AF182" s="34">
        <f t="shared" si="42"/>
        <v>5.7096049783549825</v>
      </c>
      <c r="AG182" s="3">
        <f t="shared" si="36"/>
        <v>1.0473277921782511</v>
      </c>
      <c r="AH182" s="3"/>
      <c r="AI182" s="7"/>
    </row>
    <row r="183" spans="1:35" x14ac:dyDescent="0.35">
      <c r="A183" s="2">
        <f t="shared" si="35"/>
        <v>472.15345811051714</v>
      </c>
      <c r="C183">
        <f t="shared" si="38"/>
        <v>160</v>
      </c>
      <c r="D183" s="5" t="s">
        <v>46</v>
      </c>
      <c r="E183" s="8">
        <v>166</v>
      </c>
      <c r="F183" s="18" t="s">
        <v>22</v>
      </c>
      <c r="G183" s="4">
        <f t="shared" si="41"/>
        <v>24</v>
      </c>
      <c r="H183" s="60">
        <v>0</v>
      </c>
      <c r="I183" s="60">
        <v>0</v>
      </c>
      <c r="J183" s="60">
        <v>5</v>
      </c>
      <c r="K183" s="18">
        <v>10</v>
      </c>
      <c r="L183" s="18">
        <v>10</v>
      </c>
      <c r="M183" s="18">
        <v>10</v>
      </c>
      <c r="N183" s="18">
        <v>15</v>
      </c>
      <c r="O183" s="18">
        <v>10</v>
      </c>
      <c r="P183" s="18">
        <v>30</v>
      </c>
      <c r="Q183" s="18">
        <v>40</v>
      </c>
      <c r="R183" s="4">
        <f t="shared" si="31"/>
        <v>130</v>
      </c>
      <c r="S183" s="10"/>
      <c r="T183" s="4">
        <f t="shared" si="40"/>
        <v>0</v>
      </c>
      <c r="U183" s="4">
        <f t="shared" si="40"/>
        <v>0</v>
      </c>
      <c r="V183" s="4">
        <f t="shared" si="40"/>
        <v>0.16666666666666663</v>
      </c>
      <c r="W183" s="4">
        <f t="shared" si="40"/>
        <v>0.4242424242424242</v>
      </c>
      <c r="X183" s="4">
        <f t="shared" si="40"/>
        <v>0.58333333333333326</v>
      </c>
      <c r="Y183" s="4">
        <f t="shared" si="39"/>
        <v>0.7</v>
      </c>
      <c r="Z183" s="4">
        <f t="shared" si="39"/>
        <v>1.3125</v>
      </c>
      <c r="AA183" s="4">
        <f t="shared" si="39"/>
        <v>1.1666666666666665</v>
      </c>
      <c r="AB183" s="4">
        <f t="shared" si="39"/>
        <v>5.25</v>
      </c>
      <c r="AC183" s="4">
        <f t="shared" si="39"/>
        <v>14</v>
      </c>
      <c r="AD183" s="21">
        <f t="shared" si="33"/>
        <v>23.603409090909089</v>
      </c>
      <c r="AE183" s="3">
        <f t="shared" si="37"/>
        <v>7.6017819264069271</v>
      </c>
      <c r="AF183" s="34">
        <f t="shared" si="42"/>
        <v>6.0637716450216503</v>
      </c>
      <c r="AG183" s="3">
        <f t="shared" si="36"/>
        <v>1.2536392152313292</v>
      </c>
      <c r="AH183" s="3"/>
      <c r="AI183" s="7"/>
    </row>
    <row r="184" spans="1:35" x14ac:dyDescent="0.35">
      <c r="A184" s="2">
        <f t="shared" si="35"/>
        <v>474.70648841354745</v>
      </c>
      <c r="C184">
        <f t="shared" si="38"/>
        <v>161</v>
      </c>
      <c r="E184" s="8">
        <v>167</v>
      </c>
      <c r="F184" s="18" t="s">
        <v>23</v>
      </c>
      <c r="G184" s="4">
        <f t="shared" si="41"/>
        <v>24</v>
      </c>
      <c r="H184" s="60">
        <v>0</v>
      </c>
      <c r="I184" s="60">
        <v>0</v>
      </c>
      <c r="J184" s="60">
        <v>5</v>
      </c>
      <c r="K184" s="18">
        <v>15</v>
      </c>
      <c r="L184" s="18">
        <v>30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4">
        <f t="shared" si="31"/>
        <v>50</v>
      </c>
      <c r="S184" s="10"/>
      <c r="T184" s="4">
        <f t="shared" si="40"/>
        <v>0</v>
      </c>
      <c r="U184" s="4">
        <f t="shared" si="40"/>
        <v>0</v>
      </c>
      <c r="V184" s="4">
        <f t="shared" si="40"/>
        <v>0.16666666666666663</v>
      </c>
      <c r="W184" s="4">
        <f t="shared" si="40"/>
        <v>0.63636363636363624</v>
      </c>
      <c r="X184" s="4">
        <f t="shared" si="40"/>
        <v>1.7499999999999998</v>
      </c>
      <c r="Y184" s="4">
        <f t="shared" si="39"/>
        <v>0</v>
      </c>
      <c r="Z184" s="4">
        <f t="shared" si="39"/>
        <v>0</v>
      </c>
      <c r="AA184" s="4">
        <f t="shared" si="39"/>
        <v>0</v>
      </c>
      <c r="AB184" s="4">
        <f t="shared" si="39"/>
        <v>0</v>
      </c>
      <c r="AC184" s="4">
        <f t="shared" si="39"/>
        <v>0</v>
      </c>
      <c r="AD184" s="21">
        <f t="shared" si="33"/>
        <v>2.5530303030303028</v>
      </c>
      <c r="AE184" s="3">
        <f t="shared" si="37"/>
        <v>7.2617424242424233</v>
      </c>
      <c r="AF184" s="34">
        <f t="shared" si="42"/>
        <v>6.0637716450216503</v>
      </c>
      <c r="AG184" s="3">
        <f t="shared" si="36"/>
        <v>1.1975619877117742</v>
      </c>
      <c r="AH184" s="3"/>
      <c r="AI184" s="7"/>
    </row>
    <row r="185" spans="1:35" x14ac:dyDescent="0.35">
      <c r="A185" s="2">
        <f t="shared" si="35"/>
        <v>474.70648841354745</v>
      </c>
      <c r="C185">
        <f t="shared" si="38"/>
        <v>162</v>
      </c>
      <c r="E185" s="8">
        <v>168</v>
      </c>
      <c r="F185" s="18" t="s">
        <v>23</v>
      </c>
      <c r="G185" s="4">
        <f t="shared" si="41"/>
        <v>24</v>
      </c>
      <c r="H185" s="60">
        <v>0</v>
      </c>
      <c r="I185" s="60">
        <v>0</v>
      </c>
      <c r="J185" s="60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4">
        <f t="shared" si="31"/>
        <v>0</v>
      </c>
      <c r="S185" s="10"/>
      <c r="T185" s="4">
        <f t="shared" si="40"/>
        <v>0</v>
      </c>
      <c r="U185" s="4">
        <f t="shared" si="40"/>
        <v>0</v>
      </c>
      <c r="V185" s="4">
        <f t="shared" si="40"/>
        <v>0</v>
      </c>
      <c r="W185" s="4">
        <f t="shared" si="40"/>
        <v>0</v>
      </c>
      <c r="X185" s="4">
        <f t="shared" si="40"/>
        <v>0</v>
      </c>
      <c r="Y185" s="4">
        <f t="shared" si="39"/>
        <v>0</v>
      </c>
      <c r="Z185" s="4">
        <f t="shared" si="39"/>
        <v>0</v>
      </c>
      <c r="AA185" s="4">
        <f t="shared" si="39"/>
        <v>0</v>
      </c>
      <c r="AB185" s="4">
        <f t="shared" si="39"/>
        <v>0</v>
      </c>
      <c r="AC185" s="4">
        <f t="shared" si="39"/>
        <v>0</v>
      </c>
      <c r="AD185" s="21">
        <f t="shared" si="33"/>
        <v>0</v>
      </c>
      <c r="AE185" s="3">
        <f t="shared" si="37"/>
        <v>6.7361155844155842</v>
      </c>
      <c r="AF185" s="34">
        <f t="shared" si="42"/>
        <v>6.0637716450216503</v>
      </c>
      <c r="AG185" s="3">
        <f t="shared" si="36"/>
        <v>1.1108788356081858</v>
      </c>
      <c r="AH185" s="3">
        <f>SUM(AD179:AD185)</f>
        <v>49.540151515151514</v>
      </c>
      <c r="AI185" s="7">
        <f>+AH185/AH178</f>
        <v>1.1070799756213179</v>
      </c>
    </row>
    <row r="186" spans="1:35" x14ac:dyDescent="0.35">
      <c r="A186" s="2">
        <f t="shared" si="35"/>
        <v>497.14323083778987</v>
      </c>
      <c r="C186">
        <f t="shared" si="38"/>
        <v>163</v>
      </c>
      <c r="D186" s="5" t="s">
        <v>47</v>
      </c>
      <c r="E186" s="8">
        <v>169</v>
      </c>
      <c r="F186" s="18" t="s">
        <v>19</v>
      </c>
      <c r="G186" s="4">
        <f>+G185+1</f>
        <v>25</v>
      </c>
      <c r="H186" s="60">
        <v>0</v>
      </c>
      <c r="I186" s="60">
        <v>0</v>
      </c>
      <c r="J186" s="60">
        <v>5</v>
      </c>
      <c r="K186" s="18">
        <v>10</v>
      </c>
      <c r="L186" s="18">
        <v>10</v>
      </c>
      <c r="M186" s="18">
        <v>10</v>
      </c>
      <c r="N186" s="18">
        <v>15</v>
      </c>
      <c r="O186" s="18">
        <v>15</v>
      </c>
      <c r="P186" s="18">
        <v>20</v>
      </c>
      <c r="Q186" s="18">
        <v>40</v>
      </c>
      <c r="R186" s="4">
        <f t="shared" si="31"/>
        <v>125</v>
      </c>
      <c r="S186" s="10"/>
      <c r="T186" s="4">
        <f t="shared" si="40"/>
        <v>0</v>
      </c>
      <c r="U186" s="4">
        <f t="shared" si="40"/>
        <v>0</v>
      </c>
      <c r="V186" s="4">
        <f t="shared" si="40"/>
        <v>0.16666666666666663</v>
      </c>
      <c r="W186" s="4">
        <f t="shared" si="40"/>
        <v>0.4242424242424242</v>
      </c>
      <c r="X186" s="4">
        <f t="shared" si="40"/>
        <v>0.58333333333333326</v>
      </c>
      <c r="Y186" s="4">
        <f t="shared" si="39"/>
        <v>0.7</v>
      </c>
      <c r="Z186" s="4">
        <f t="shared" si="39"/>
        <v>1.3125</v>
      </c>
      <c r="AA186" s="4">
        <f t="shared" si="39"/>
        <v>1.7499999999999998</v>
      </c>
      <c r="AB186" s="4">
        <f t="shared" si="39"/>
        <v>3.5</v>
      </c>
      <c r="AC186" s="4">
        <f t="shared" si="39"/>
        <v>14</v>
      </c>
      <c r="AD186" s="21">
        <f t="shared" si="33"/>
        <v>22.436742424242425</v>
      </c>
      <c r="AE186" s="3">
        <f t="shared" si="37"/>
        <v>8.3208563311688302</v>
      </c>
      <c r="AF186" s="34">
        <f t="shared" si="42"/>
        <v>6.3762716450216503</v>
      </c>
      <c r="AG186" s="3">
        <f t="shared" si="36"/>
        <v>1.304972058031034</v>
      </c>
      <c r="AH186" s="3"/>
      <c r="AI186" s="7"/>
    </row>
    <row r="187" spans="1:35" x14ac:dyDescent="0.35">
      <c r="A187" s="2">
        <f t="shared" si="35"/>
        <v>498.65838235294137</v>
      </c>
      <c r="C187">
        <f t="shared" si="38"/>
        <v>164</v>
      </c>
      <c r="D187" s="5" t="s">
        <v>25</v>
      </c>
      <c r="E187" s="8">
        <v>170</v>
      </c>
      <c r="F187" s="18" t="s">
        <v>20</v>
      </c>
      <c r="G187" s="4">
        <f>+G186+0</f>
        <v>25</v>
      </c>
      <c r="H187" s="60">
        <v>0</v>
      </c>
      <c r="I187" s="60">
        <v>0</v>
      </c>
      <c r="J187" s="60">
        <v>20</v>
      </c>
      <c r="K187" s="18">
        <v>20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4">
        <f t="shared" ref="R187:R227" si="43">SUM(H187:Q187)</f>
        <v>40</v>
      </c>
      <c r="S187" s="10"/>
      <c r="T187" s="4">
        <f t="shared" si="40"/>
        <v>0</v>
      </c>
      <c r="U187" s="4">
        <f t="shared" si="40"/>
        <v>0</v>
      </c>
      <c r="V187" s="4">
        <f t="shared" si="40"/>
        <v>0.66666666666666652</v>
      </c>
      <c r="W187" s="4">
        <f t="shared" si="40"/>
        <v>0.8484848484848484</v>
      </c>
      <c r="X187" s="4">
        <f t="shared" si="40"/>
        <v>0</v>
      </c>
      <c r="Y187" s="4">
        <f t="shared" si="39"/>
        <v>0</v>
      </c>
      <c r="Z187" s="4">
        <f t="shared" si="39"/>
        <v>0</v>
      </c>
      <c r="AA187" s="4">
        <f t="shared" si="39"/>
        <v>0</v>
      </c>
      <c r="AB187" s="4">
        <f t="shared" si="39"/>
        <v>0</v>
      </c>
      <c r="AC187" s="4">
        <f t="shared" si="39"/>
        <v>0</v>
      </c>
      <c r="AD187" s="21">
        <f t="shared" ref="AD187:AD227" si="44">SUM(T187:AC187)</f>
        <v>1.5151515151515149</v>
      </c>
      <c r="AE187" s="3">
        <f t="shared" si="37"/>
        <v>7.8574851190476194</v>
      </c>
      <c r="AF187" s="34">
        <f t="shared" si="42"/>
        <v>6.3854707792207837</v>
      </c>
      <c r="AG187" s="3">
        <f t="shared" si="36"/>
        <v>1.2305255776311712</v>
      </c>
      <c r="AH187" s="3"/>
      <c r="AI187" s="7"/>
    </row>
    <row r="188" spans="1:35" x14ac:dyDescent="0.35">
      <c r="A188" s="2">
        <f t="shared" si="35"/>
        <v>502.46520053475956</v>
      </c>
      <c r="C188">
        <f t="shared" si="38"/>
        <v>165</v>
      </c>
      <c r="E188" s="8">
        <v>171</v>
      </c>
      <c r="F188" s="18" t="s">
        <v>21</v>
      </c>
      <c r="G188" s="4">
        <f>+G187+0</f>
        <v>25</v>
      </c>
      <c r="H188" s="60">
        <v>0</v>
      </c>
      <c r="I188" s="60">
        <v>0</v>
      </c>
      <c r="J188" s="60">
        <v>10</v>
      </c>
      <c r="K188" s="18">
        <v>20</v>
      </c>
      <c r="L188" s="18">
        <v>45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4">
        <f t="shared" si="43"/>
        <v>75</v>
      </c>
      <c r="S188" s="10"/>
      <c r="T188" s="4">
        <f t="shared" si="40"/>
        <v>0</v>
      </c>
      <c r="U188" s="4">
        <f t="shared" si="40"/>
        <v>0</v>
      </c>
      <c r="V188" s="4">
        <f t="shared" si="40"/>
        <v>0.33333333333333326</v>
      </c>
      <c r="W188" s="4">
        <f t="shared" si="40"/>
        <v>0.8484848484848484</v>
      </c>
      <c r="X188" s="4">
        <f t="shared" si="40"/>
        <v>2.6249999999999996</v>
      </c>
      <c r="Y188" s="4">
        <f t="shared" si="39"/>
        <v>0</v>
      </c>
      <c r="Z188" s="4">
        <f t="shared" si="39"/>
        <v>0</v>
      </c>
      <c r="AA188" s="4">
        <f t="shared" si="39"/>
        <v>0</v>
      </c>
      <c r="AB188" s="4">
        <f t="shared" si="39"/>
        <v>0</v>
      </c>
      <c r="AC188" s="4">
        <f t="shared" si="39"/>
        <v>0</v>
      </c>
      <c r="AD188" s="21">
        <f t="shared" si="44"/>
        <v>3.8068181818181812</v>
      </c>
      <c r="AE188" s="3">
        <f t="shared" si="37"/>
        <v>7.5642464826839824</v>
      </c>
      <c r="AF188" s="34">
        <f t="shared" si="42"/>
        <v>6.4015692640692681</v>
      </c>
      <c r="AG188" s="3">
        <f t="shared" si="36"/>
        <v>1.1816237817093678</v>
      </c>
      <c r="AH188" s="3"/>
      <c r="AI188" s="7"/>
    </row>
    <row r="189" spans="1:35" x14ac:dyDescent="0.35">
      <c r="A189" s="2">
        <f t="shared" si="35"/>
        <v>502.46520053475956</v>
      </c>
      <c r="C189">
        <f t="shared" si="38"/>
        <v>166</v>
      </c>
      <c r="E189" s="8">
        <v>172</v>
      </c>
      <c r="F189" s="18" t="s">
        <v>20</v>
      </c>
      <c r="G189" s="4">
        <f t="shared" si="41"/>
        <v>25</v>
      </c>
      <c r="H189" s="60">
        <v>0</v>
      </c>
      <c r="I189" s="60">
        <v>0</v>
      </c>
      <c r="J189" s="60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4">
        <f t="shared" si="43"/>
        <v>0</v>
      </c>
      <c r="S189" s="10"/>
      <c r="T189" s="4">
        <f t="shared" si="40"/>
        <v>0</v>
      </c>
      <c r="U189" s="4">
        <f t="shared" si="40"/>
        <v>0</v>
      </c>
      <c r="V189" s="4">
        <f t="shared" si="40"/>
        <v>0</v>
      </c>
      <c r="W189" s="4">
        <f t="shared" si="40"/>
        <v>0</v>
      </c>
      <c r="X189" s="4">
        <f t="shared" si="40"/>
        <v>0</v>
      </c>
      <c r="Y189" s="4">
        <f t="shared" si="39"/>
        <v>0</v>
      </c>
      <c r="Z189" s="4">
        <f t="shared" si="39"/>
        <v>0</v>
      </c>
      <c r="AA189" s="4">
        <f t="shared" si="39"/>
        <v>0</v>
      </c>
      <c r="AB189" s="4">
        <f t="shared" si="39"/>
        <v>0</v>
      </c>
      <c r="AC189" s="4">
        <f t="shared" si="39"/>
        <v>0</v>
      </c>
      <c r="AD189" s="21">
        <f t="shared" si="44"/>
        <v>0</v>
      </c>
      <c r="AE189" s="3">
        <f t="shared" si="37"/>
        <v>6.9933279761904759</v>
      </c>
      <c r="AF189" s="34">
        <f t="shared" si="42"/>
        <v>6.4015692640692681</v>
      </c>
      <c r="AG189" s="3">
        <f t="shared" si="36"/>
        <v>1.0924396328010746</v>
      </c>
      <c r="AH189" s="3"/>
      <c r="AI189" s="7"/>
    </row>
    <row r="190" spans="1:35" x14ac:dyDescent="0.35">
      <c r="A190" s="2">
        <f t="shared" si="35"/>
        <v>526.94360962566861</v>
      </c>
      <c r="C190">
        <f t="shared" si="38"/>
        <v>167</v>
      </c>
      <c r="D190" s="5" t="s">
        <v>46</v>
      </c>
      <c r="E190" s="8">
        <v>173</v>
      </c>
      <c r="F190" s="18" t="s">
        <v>22</v>
      </c>
      <c r="G190" s="4">
        <f t="shared" si="41"/>
        <v>25</v>
      </c>
      <c r="H190" s="60">
        <v>0</v>
      </c>
      <c r="I190" s="60">
        <v>0</v>
      </c>
      <c r="J190" s="60">
        <v>5</v>
      </c>
      <c r="K190" s="18">
        <v>10</v>
      </c>
      <c r="L190" s="18">
        <v>10</v>
      </c>
      <c r="M190" s="18">
        <v>10</v>
      </c>
      <c r="N190" s="18">
        <v>15</v>
      </c>
      <c r="O190" s="18">
        <v>10</v>
      </c>
      <c r="P190" s="18">
        <v>15</v>
      </c>
      <c r="Q190" s="18">
        <v>50</v>
      </c>
      <c r="R190" s="4">
        <f t="shared" si="43"/>
        <v>125</v>
      </c>
      <c r="S190" s="10"/>
      <c r="T190" s="4">
        <f t="shared" si="40"/>
        <v>0</v>
      </c>
      <c r="U190" s="4">
        <f t="shared" si="40"/>
        <v>0</v>
      </c>
      <c r="V190" s="4">
        <f t="shared" si="40"/>
        <v>0.16666666666666663</v>
      </c>
      <c r="W190" s="4">
        <f t="shared" si="40"/>
        <v>0.4242424242424242</v>
      </c>
      <c r="X190" s="4">
        <f t="shared" si="40"/>
        <v>0.58333333333333326</v>
      </c>
      <c r="Y190" s="4">
        <f t="shared" si="39"/>
        <v>0.7</v>
      </c>
      <c r="Z190" s="4">
        <f t="shared" si="39"/>
        <v>1.3125</v>
      </c>
      <c r="AA190" s="4">
        <f t="shared" si="39"/>
        <v>1.1666666666666665</v>
      </c>
      <c r="AB190" s="4">
        <f t="shared" si="39"/>
        <v>2.625</v>
      </c>
      <c r="AC190" s="4">
        <f t="shared" si="39"/>
        <v>17.5</v>
      </c>
      <c r="AD190" s="21">
        <f t="shared" si="44"/>
        <v>24.478409090909089</v>
      </c>
      <c r="AE190" s="3">
        <f t="shared" si="37"/>
        <v>8.3330319264069264</v>
      </c>
      <c r="AF190" s="34">
        <f t="shared" si="42"/>
        <v>6.7349025974026011</v>
      </c>
      <c r="AG190" s="3">
        <f t="shared" si="36"/>
        <v>1.2372906372277253</v>
      </c>
      <c r="AH190" s="3"/>
      <c r="AI190" s="7"/>
    </row>
    <row r="191" spans="1:35" x14ac:dyDescent="0.35">
      <c r="A191" s="2">
        <f t="shared" si="35"/>
        <v>529.49663992869887</v>
      </c>
      <c r="C191">
        <f t="shared" si="38"/>
        <v>168</v>
      </c>
      <c r="E191" s="8">
        <v>174</v>
      </c>
      <c r="F191" s="18" t="s">
        <v>23</v>
      </c>
      <c r="G191" s="4">
        <f t="shared" si="41"/>
        <v>25</v>
      </c>
      <c r="H191" s="60">
        <v>0</v>
      </c>
      <c r="I191" s="60">
        <v>0</v>
      </c>
      <c r="J191" s="60">
        <v>5</v>
      </c>
      <c r="K191" s="18">
        <v>15</v>
      </c>
      <c r="L191" s="18">
        <v>30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4">
        <f t="shared" si="43"/>
        <v>50</v>
      </c>
      <c r="S191" s="10"/>
      <c r="T191" s="4">
        <f t="shared" si="40"/>
        <v>0</v>
      </c>
      <c r="U191" s="4">
        <f t="shared" si="40"/>
        <v>0</v>
      </c>
      <c r="V191" s="4">
        <f t="shared" si="40"/>
        <v>0.16666666666666663</v>
      </c>
      <c r="W191" s="4">
        <f t="shared" si="40"/>
        <v>0.63636363636363624</v>
      </c>
      <c r="X191" s="4">
        <f t="shared" si="40"/>
        <v>1.7499999999999998</v>
      </c>
      <c r="Y191" s="4">
        <f t="shared" si="39"/>
        <v>0</v>
      </c>
      <c r="Z191" s="4">
        <f t="shared" si="39"/>
        <v>0</v>
      </c>
      <c r="AA191" s="4">
        <f t="shared" si="39"/>
        <v>0</v>
      </c>
      <c r="AB191" s="4">
        <f t="shared" si="39"/>
        <v>0</v>
      </c>
      <c r="AC191" s="4">
        <f t="shared" si="39"/>
        <v>0</v>
      </c>
      <c r="AD191" s="21">
        <f t="shared" si="44"/>
        <v>2.5530303030303028</v>
      </c>
      <c r="AE191" s="3">
        <f t="shared" si="37"/>
        <v>7.9367424242424232</v>
      </c>
      <c r="AF191" s="34">
        <f t="shared" si="42"/>
        <v>6.7349025974025993</v>
      </c>
      <c r="AG191" s="3">
        <f t="shared" si="36"/>
        <v>1.1784494741324587</v>
      </c>
      <c r="AH191" s="3"/>
      <c r="AI191" s="7"/>
    </row>
    <row r="192" spans="1:35" x14ac:dyDescent="0.35">
      <c r="A192" s="2">
        <f t="shared" si="35"/>
        <v>529.49663992869887</v>
      </c>
      <c r="C192">
        <f t="shared" si="38"/>
        <v>169</v>
      </c>
      <c r="E192" s="8">
        <v>175</v>
      </c>
      <c r="F192" s="18" t="s">
        <v>23</v>
      </c>
      <c r="G192" s="4">
        <f t="shared" si="41"/>
        <v>25</v>
      </c>
      <c r="H192" s="60">
        <v>0</v>
      </c>
      <c r="I192" s="60">
        <v>0</v>
      </c>
      <c r="J192" s="60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4">
        <f t="shared" si="43"/>
        <v>0</v>
      </c>
      <c r="S192" s="10"/>
      <c r="T192" s="4">
        <f t="shared" si="40"/>
        <v>0</v>
      </c>
      <c r="U192" s="4">
        <f t="shared" si="40"/>
        <v>0</v>
      </c>
      <c r="V192" s="4">
        <f t="shared" si="40"/>
        <v>0</v>
      </c>
      <c r="W192" s="4">
        <f t="shared" si="40"/>
        <v>0</v>
      </c>
      <c r="X192" s="4">
        <f t="shared" si="40"/>
        <v>0</v>
      </c>
      <c r="Y192" s="4">
        <f t="shared" si="39"/>
        <v>0</v>
      </c>
      <c r="Z192" s="4">
        <f t="shared" si="39"/>
        <v>0</v>
      </c>
      <c r="AA192" s="4">
        <f t="shared" si="39"/>
        <v>0</v>
      </c>
      <c r="AB192" s="4">
        <f t="shared" si="39"/>
        <v>0</v>
      </c>
      <c r="AC192" s="4">
        <f t="shared" si="39"/>
        <v>0</v>
      </c>
      <c r="AD192" s="21">
        <f t="shared" si="44"/>
        <v>0</v>
      </c>
      <c r="AE192" s="3">
        <f t="shared" si="37"/>
        <v>7.3561155844155843</v>
      </c>
      <c r="AF192" s="34">
        <f t="shared" si="42"/>
        <v>6.7349025974025993</v>
      </c>
      <c r="AG192" s="3">
        <f t="shared" si="36"/>
        <v>1.0922378576421525</v>
      </c>
      <c r="AH192" s="3">
        <f>SUM(AD186:AD192)</f>
        <v>54.790151515151514</v>
      </c>
      <c r="AI192" s="7">
        <f>+AH192/AH185</f>
        <v>1.1059746456042696</v>
      </c>
    </row>
    <row r="193" spans="1:35" x14ac:dyDescent="0.35">
      <c r="A193" s="2">
        <f t="shared" si="35"/>
        <v>553.53754901960792</v>
      </c>
      <c r="C193">
        <f t="shared" si="38"/>
        <v>170</v>
      </c>
      <c r="D193" s="5" t="s">
        <v>47</v>
      </c>
      <c r="E193" s="8">
        <v>176</v>
      </c>
      <c r="F193" s="18" t="s">
        <v>19</v>
      </c>
      <c r="G193" s="4">
        <f>+G192+1</f>
        <v>26</v>
      </c>
      <c r="H193" s="60">
        <v>0</v>
      </c>
      <c r="I193" s="60">
        <v>0</v>
      </c>
      <c r="J193" s="60">
        <v>5</v>
      </c>
      <c r="K193" s="18">
        <v>10</v>
      </c>
      <c r="L193" s="18">
        <v>10</v>
      </c>
      <c r="M193" s="18">
        <v>10</v>
      </c>
      <c r="N193" s="18">
        <v>10</v>
      </c>
      <c r="O193" s="18">
        <v>10</v>
      </c>
      <c r="P193" s="18">
        <v>15</v>
      </c>
      <c r="Q193" s="18">
        <v>50</v>
      </c>
      <c r="R193" s="4">
        <f t="shared" si="43"/>
        <v>120</v>
      </c>
      <c r="S193" s="10"/>
      <c r="T193" s="4">
        <f t="shared" si="40"/>
        <v>0</v>
      </c>
      <c r="U193" s="4">
        <f t="shared" si="40"/>
        <v>0</v>
      </c>
      <c r="V193" s="4">
        <f t="shared" si="40"/>
        <v>0.16666666666666663</v>
      </c>
      <c r="W193" s="4">
        <f t="shared" si="40"/>
        <v>0.4242424242424242</v>
      </c>
      <c r="X193" s="4">
        <f t="shared" si="40"/>
        <v>0.58333333333333326</v>
      </c>
      <c r="Y193" s="4">
        <f t="shared" si="39"/>
        <v>0.7</v>
      </c>
      <c r="Z193" s="4">
        <f t="shared" si="39"/>
        <v>0.875</v>
      </c>
      <c r="AA193" s="4">
        <f t="shared" si="39"/>
        <v>1.1666666666666665</v>
      </c>
      <c r="AB193" s="4">
        <f t="shared" si="39"/>
        <v>2.625</v>
      </c>
      <c r="AC193" s="4">
        <f t="shared" si="39"/>
        <v>17.5</v>
      </c>
      <c r="AD193" s="21">
        <f t="shared" si="44"/>
        <v>24.040909090909089</v>
      </c>
      <c r="AE193" s="3">
        <f t="shared" si="37"/>
        <v>8.7265854978354973</v>
      </c>
      <c r="AF193" s="34">
        <f t="shared" si="42"/>
        <v>7.0630275974025967</v>
      </c>
      <c r="AG193" s="3">
        <f t="shared" si="36"/>
        <v>1.2355304262218469</v>
      </c>
      <c r="AH193" s="3"/>
      <c r="AI193" s="7"/>
    </row>
    <row r="194" spans="1:35" x14ac:dyDescent="0.35">
      <c r="A194" s="2">
        <f t="shared" si="35"/>
        <v>555.05270053475942</v>
      </c>
      <c r="C194">
        <f t="shared" si="38"/>
        <v>171</v>
      </c>
      <c r="D194" s="5" t="s">
        <v>25</v>
      </c>
      <c r="E194" s="8">
        <v>177</v>
      </c>
      <c r="F194" s="18" t="s">
        <v>20</v>
      </c>
      <c r="G194" s="4">
        <f>+G193+0</f>
        <v>26</v>
      </c>
      <c r="H194" s="60">
        <v>0</v>
      </c>
      <c r="I194" s="60">
        <v>0</v>
      </c>
      <c r="J194" s="60">
        <v>20</v>
      </c>
      <c r="K194" s="18">
        <v>20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4">
        <f t="shared" si="43"/>
        <v>40</v>
      </c>
      <c r="S194" s="10"/>
      <c r="T194" s="4">
        <f t="shared" si="40"/>
        <v>0</v>
      </c>
      <c r="U194" s="4">
        <f t="shared" si="40"/>
        <v>0</v>
      </c>
      <c r="V194" s="4">
        <f t="shared" si="40"/>
        <v>0.66666666666666652</v>
      </c>
      <c r="W194" s="4">
        <f t="shared" si="40"/>
        <v>0.8484848484848484</v>
      </c>
      <c r="X194" s="4">
        <f t="shared" si="40"/>
        <v>0</v>
      </c>
      <c r="Y194" s="4">
        <f t="shared" si="39"/>
        <v>0</v>
      </c>
      <c r="Z194" s="4">
        <f t="shared" si="39"/>
        <v>0</v>
      </c>
      <c r="AA194" s="4">
        <f t="shared" si="39"/>
        <v>0</v>
      </c>
      <c r="AB194" s="4">
        <f t="shared" si="39"/>
        <v>0</v>
      </c>
      <c r="AC194" s="4">
        <f t="shared" si="39"/>
        <v>0</v>
      </c>
      <c r="AD194" s="21">
        <f t="shared" si="44"/>
        <v>1.5151515151515149</v>
      </c>
      <c r="AE194" s="3">
        <f t="shared" si="37"/>
        <v>8.2366517857142849</v>
      </c>
      <c r="AF194" s="34">
        <f t="shared" si="42"/>
        <v>7.0722267316017309</v>
      </c>
      <c r="AG194" s="3">
        <f t="shared" si="36"/>
        <v>1.1646475853085148</v>
      </c>
      <c r="AH194" s="3"/>
      <c r="AI194" s="7"/>
    </row>
    <row r="195" spans="1:35" x14ac:dyDescent="0.35">
      <c r="A195" s="2">
        <f t="shared" si="35"/>
        <v>558.85951871657755</v>
      </c>
      <c r="C195">
        <f t="shared" si="38"/>
        <v>172</v>
      </c>
      <c r="E195" s="8">
        <v>178</v>
      </c>
      <c r="F195" s="18" t="s">
        <v>21</v>
      </c>
      <c r="G195" s="4">
        <f>+G194+0</f>
        <v>26</v>
      </c>
      <c r="H195" s="60">
        <v>0</v>
      </c>
      <c r="I195" s="60">
        <v>0</v>
      </c>
      <c r="J195" s="60">
        <v>10</v>
      </c>
      <c r="K195" s="18">
        <v>20</v>
      </c>
      <c r="L195" s="18">
        <v>45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4">
        <f t="shared" si="43"/>
        <v>75</v>
      </c>
      <c r="S195" s="10"/>
      <c r="T195" s="4">
        <f t="shared" si="40"/>
        <v>0</v>
      </c>
      <c r="U195" s="4">
        <f t="shared" si="40"/>
        <v>0</v>
      </c>
      <c r="V195" s="4">
        <f t="shared" si="40"/>
        <v>0.33333333333333326</v>
      </c>
      <c r="W195" s="4">
        <f t="shared" si="40"/>
        <v>0.8484848484848484</v>
      </c>
      <c r="X195" s="4">
        <f t="shared" si="40"/>
        <v>2.6249999999999996</v>
      </c>
      <c r="Y195" s="4">
        <f t="shared" si="39"/>
        <v>0</v>
      </c>
      <c r="Z195" s="4">
        <f t="shared" si="39"/>
        <v>0</v>
      </c>
      <c r="AA195" s="4">
        <f t="shared" si="39"/>
        <v>0</v>
      </c>
      <c r="AB195" s="4">
        <f t="shared" si="39"/>
        <v>0</v>
      </c>
      <c r="AC195" s="4">
        <f t="shared" si="39"/>
        <v>0</v>
      </c>
      <c r="AD195" s="21">
        <f t="shared" si="44"/>
        <v>3.8068181818181812</v>
      </c>
      <c r="AE195" s="3">
        <f t="shared" si="37"/>
        <v>7.9168506493506481</v>
      </c>
      <c r="AF195" s="34">
        <f t="shared" si="42"/>
        <v>7.0883252164502135</v>
      </c>
      <c r="AG195" s="3">
        <f t="shared" si="36"/>
        <v>1.1168859226404619</v>
      </c>
      <c r="AH195" s="3"/>
      <c r="AI195" s="7"/>
    </row>
    <row r="196" spans="1:35" x14ac:dyDescent="0.35">
      <c r="A196" s="2">
        <f t="shared" si="35"/>
        <v>558.85951871657755</v>
      </c>
      <c r="C196">
        <f t="shared" si="38"/>
        <v>173</v>
      </c>
      <c r="E196" s="8">
        <v>179</v>
      </c>
      <c r="F196" s="18" t="s">
        <v>20</v>
      </c>
      <c r="G196" s="4">
        <f t="shared" si="41"/>
        <v>26</v>
      </c>
      <c r="H196" s="60">
        <v>0</v>
      </c>
      <c r="I196" s="60">
        <v>0</v>
      </c>
      <c r="J196" s="60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4">
        <f t="shared" si="43"/>
        <v>0</v>
      </c>
      <c r="S196" s="10"/>
      <c r="T196" s="4">
        <f t="shared" si="40"/>
        <v>0</v>
      </c>
      <c r="U196" s="4">
        <f t="shared" si="40"/>
        <v>0</v>
      </c>
      <c r="V196" s="4">
        <f t="shared" si="40"/>
        <v>0</v>
      </c>
      <c r="W196" s="4">
        <f t="shared" si="40"/>
        <v>0</v>
      </c>
      <c r="X196" s="4">
        <f t="shared" si="40"/>
        <v>0</v>
      </c>
      <c r="Y196" s="4">
        <f t="shared" si="39"/>
        <v>0</v>
      </c>
      <c r="Z196" s="4">
        <f t="shared" si="39"/>
        <v>0</v>
      </c>
      <c r="AA196" s="4">
        <f t="shared" si="39"/>
        <v>0</v>
      </c>
      <c r="AB196" s="4">
        <f t="shared" si="39"/>
        <v>0</v>
      </c>
      <c r="AC196" s="4">
        <f t="shared" si="39"/>
        <v>0</v>
      </c>
      <c r="AD196" s="21">
        <f t="shared" si="44"/>
        <v>0</v>
      </c>
      <c r="AE196" s="3">
        <f t="shared" si="37"/>
        <v>7.3196196428571412</v>
      </c>
      <c r="AF196" s="34">
        <f t="shared" si="42"/>
        <v>7.0883252164502135</v>
      </c>
      <c r="AG196" s="3">
        <f t="shared" si="36"/>
        <v>1.0326303350007349</v>
      </c>
      <c r="AH196" s="3"/>
      <c r="AI196" s="7"/>
    </row>
    <row r="197" spans="1:35" x14ac:dyDescent="0.35">
      <c r="A197" s="2">
        <f t="shared" si="35"/>
        <v>587.27542780748661</v>
      </c>
      <c r="C197">
        <f t="shared" si="38"/>
        <v>174</v>
      </c>
      <c r="D197" s="5" t="s">
        <v>46</v>
      </c>
      <c r="E197" s="8">
        <v>180</v>
      </c>
      <c r="F197" s="18" t="s">
        <v>22</v>
      </c>
      <c r="G197" s="4">
        <f t="shared" si="41"/>
        <v>26</v>
      </c>
      <c r="H197" s="60">
        <v>0</v>
      </c>
      <c r="I197" s="60">
        <v>0</v>
      </c>
      <c r="J197" s="60">
        <v>5</v>
      </c>
      <c r="K197" s="18">
        <v>10</v>
      </c>
      <c r="L197" s="18">
        <v>10</v>
      </c>
      <c r="M197" s="18">
        <v>10</v>
      </c>
      <c r="N197" s="18">
        <v>10</v>
      </c>
      <c r="O197" s="18">
        <v>10</v>
      </c>
      <c r="P197" s="18">
        <v>10</v>
      </c>
      <c r="Q197" s="18">
        <v>65</v>
      </c>
      <c r="R197" s="4">
        <f t="shared" si="43"/>
        <v>130</v>
      </c>
      <c r="S197" s="10"/>
      <c r="T197" s="4">
        <f t="shared" si="40"/>
        <v>0</v>
      </c>
      <c r="U197" s="4">
        <f t="shared" si="40"/>
        <v>0</v>
      </c>
      <c r="V197" s="4">
        <f t="shared" si="40"/>
        <v>0.16666666666666663</v>
      </c>
      <c r="W197" s="4">
        <f t="shared" si="40"/>
        <v>0.4242424242424242</v>
      </c>
      <c r="X197" s="4">
        <f t="shared" si="40"/>
        <v>0.58333333333333326</v>
      </c>
      <c r="Y197" s="4">
        <f t="shared" si="39"/>
        <v>0.7</v>
      </c>
      <c r="Z197" s="4">
        <f t="shared" si="39"/>
        <v>0.875</v>
      </c>
      <c r="AA197" s="4">
        <f t="shared" si="39"/>
        <v>1.1666666666666665</v>
      </c>
      <c r="AB197" s="4">
        <f t="shared" si="39"/>
        <v>1.75</v>
      </c>
      <c r="AC197" s="4">
        <f t="shared" si="39"/>
        <v>22.75</v>
      </c>
      <c r="AD197" s="21">
        <f t="shared" si="44"/>
        <v>28.415909090909089</v>
      </c>
      <c r="AE197" s="3">
        <f t="shared" si="37"/>
        <v>9.2340735930735924</v>
      </c>
      <c r="AF197" s="34">
        <f t="shared" si="42"/>
        <v>7.4789502164502109</v>
      </c>
      <c r="AG197" s="3">
        <f t="shared" si="36"/>
        <v>1.2346750982193901</v>
      </c>
      <c r="AH197" s="3"/>
      <c r="AI197" s="7"/>
    </row>
    <row r="198" spans="1:35" x14ac:dyDescent="0.35">
      <c r="A198" s="2">
        <f t="shared" si="35"/>
        <v>589.82845811051686</v>
      </c>
      <c r="C198">
        <f t="shared" si="38"/>
        <v>175</v>
      </c>
      <c r="E198" s="8">
        <v>181</v>
      </c>
      <c r="F198" s="18" t="s">
        <v>23</v>
      </c>
      <c r="G198" s="4">
        <f t="shared" si="41"/>
        <v>26</v>
      </c>
      <c r="H198" s="17">
        <v>0</v>
      </c>
      <c r="I198" s="17">
        <v>0</v>
      </c>
      <c r="J198" s="17">
        <v>5</v>
      </c>
      <c r="K198" s="18">
        <v>15</v>
      </c>
      <c r="L198" s="18">
        <v>30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4">
        <f t="shared" si="43"/>
        <v>50</v>
      </c>
      <c r="S198" s="10"/>
      <c r="T198" s="4">
        <f t="shared" si="40"/>
        <v>0</v>
      </c>
      <c r="U198" s="4">
        <f t="shared" si="40"/>
        <v>0</v>
      </c>
      <c r="V198" s="4">
        <f t="shared" si="40"/>
        <v>0.16666666666666663</v>
      </c>
      <c r="W198" s="4">
        <f t="shared" si="40"/>
        <v>0.63636363636363624</v>
      </c>
      <c r="X198" s="4">
        <f t="shared" si="40"/>
        <v>1.7499999999999998</v>
      </c>
      <c r="Y198" s="4">
        <f t="shared" si="39"/>
        <v>0</v>
      </c>
      <c r="Z198" s="4">
        <f t="shared" si="39"/>
        <v>0</v>
      </c>
      <c r="AA198" s="4">
        <f t="shared" si="39"/>
        <v>0</v>
      </c>
      <c r="AB198" s="4">
        <f t="shared" si="39"/>
        <v>0</v>
      </c>
      <c r="AC198" s="4">
        <f t="shared" si="39"/>
        <v>0</v>
      </c>
      <c r="AD198" s="21">
        <f t="shared" si="44"/>
        <v>2.5530303030303028</v>
      </c>
      <c r="AE198" s="3">
        <f t="shared" si="37"/>
        <v>8.7784090909090899</v>
      </c>
      <c r="AF198" s="34">
        <f t="shared" si="42"/>
        <v>7.4789502164502091</v>
      </c>
      <c r="AG198" s="3">
        <f t="shared" si="36"/>
        <v>1.173748833305599</v>
      </c>
      <c r="AH198" s="3"/>
      <c r="AI198" s="7"/>
    </row>
    <row r="199" spans="1:35" x14ac:dyDescent="0.35">
      <c r="A199" s="2">
        <f t="shared" si="35"/>
        <v>589.82845811051686</v>
      </c>
      <c r="C199">
        <f t="shared" si="38"/>
        <v>176</v>
      </c>
      <c r="E199" s="8">
        <v>182</v>
      </c>
      <c r="F199" s="18" t="s">
        <v>23</v>
      </c>
      <c r="G199" s="4">
        <f t="shared" si="41"/>
        <v>26</v>
      </c>
      <c r="H199" s="17">
        <v>0</v>
      </c>
      <c r="I199" s="17">
        <v>0</v>
      </c>
      <c r="J199" s="17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4">
        <f t="shared" si="43"/>
        <v>0</v>
      </c>
      <c r="S199" s="10"/>
      <c r="T199" s="4">
        <f t="shared" si="40"/>
        <v>0</v>
      </c>
      <c r="U199" s="4">
        <f t="shared" si="40"/>
        <v>0</v>
      </c>
      <c r="V199" s="4">
        <f t="shared" si="40"/>
        <v>0</v>
      </c>
      <c r="W199" s="4">
        <f t="shared" si="40"/>
        <v>0</v>
      </c>
      <c r="X199" s="4">
        <f t="shared" si="40"/>
        <v>0</v>
      </c>
      <c r="Y199" s="4">
        <f t="shared" si="40"/>
        <v>0</v>
      </c>
      <c r="Z199" s="4">
        <f t="shared" si="40"/>
        <v>0</v>
      </c>
      <c r="AA199" s="4">
        <f t="shared" si="40"/>
        <v>0</v>
      </c>
      <c r="AB199" s="4">
        <f t="shared" si="40"/>
        <v>0</v>
      </c>
      <c r="AC199" s="4">
        <f t="shared" si="40"/>
        <v>0</v>
      </c>
      <c r="AD199" s="21">
        <f t="shared" si="44"/>
        <v>0</v>
      </c>
      <c r="AE199" s="3">
        <f t="shared" si="37"/>
        <v>8.1388655844155835</v>
      </c>
      <c r="AF199" s="34">
        <f t="shared" si="42"/>
        <v>7.4789502164502091</v>
      </c>
      <c r="AG199" s="3">
        <f t="shared" si="36"/>
        <v>1.0882363632417111</v>
      </c>
      <c r="AH199" s="3">
        <f>SUM(AD193:AD199)</f>
        <v>60.331818181818178</v>
      </c>
      <c r="AI199" s="7">
        <f>+AH199/AH192</f>
        <v>1.1011434813268255</v>
      </c>
    </row>
    <row r="200" spans="1:35" x14ac:dyDescent="0.35">
      <c r="A200" s="2">
        <f t="shared" si="35"/>
        <v>612.11936720142592</v>
      </c>
      <c r="C200">
        <f t="shared" si="38"/>
        <v>177</v>
      </c>
      <c r="D200" s="5" t="s">
        <v>47</v>
      </c>
      <c r="E200" s="8">
        <v>183</v>
      </c>
      <c r="F200" s="18" t="s">
        <v>19</v>
      </c>
      <c r="G200" s="4">
        <f>+G199+1</f>
        <v>27</v>
      </c>
      <c r="H200" s="60">
        <v>0</v>
      </c>
      <c r="I200" s="60">
        <v>0</v>
      </c>
      <c r="J200" s="60">
        <v>5</v>
      </c>
      <c r="K200" s="18">
        <v>10</v>
      </c>
      <c r="L200" s="18">
        <v>10</v>
      </c>
      <c r="M200" s="18">
        <v>10</v>
      </c>
      <c r="N200" s="18">
        <v>10</v>
      </c>
      <c r="O200" s="18">
        <v>10</v>
      </c>
      <c r="P200" s="18">
        <v>15</v>
      </c>
      <c r="Q200" s="18">
        <v>45</v>
      </c>
      <c r="R200" s="4">
        <f t="shared" si="43"/>
        <v>115</v>
      </c>
      <c r="S200" s="10"/>
      <c r="T200" s="4">
        <f t="shared" ref="T200:AC215" si="45">+H200*H$8</f>
        <v>0</v>
      </c>
      <c r="U200" s="4">
        <f t="shared" si="45"/>
        <v>0</v>
      </c>
      <c r="V200" s="4">
        <f t="shared" si="45"/>
        <v>0.16666666666666663</v>
      </c>
      <c r="W200" s="4">
        <f t="shared" si="45"/>
        <v>0.4242424242424242</v>
      </c>
      <c r="X200" s="4">
        <f t="shared" si="45"/>
        <v>0.58333333333333326</v>
      </c>
      <c r="Y200" s="4">
        <f t="shared" si="45"/>
        <v>0.7</v>
      </c>
      <c r="Z200" s="4">
        <f t="shared" si="45"/>
        <v>0.875</v>
      </c>
      <c r="AA200" s="4">
        <f t="shared" si="45"/>
        <v>1.1666666666666665</v>
      </c>
      <c r="AB200" s="4">
        <f t="shared" si="45"/>
        <v>2.625</v>
      </c>
      <c r="AC200" s="4">
        <f t="shared" si="45"/>
        <v>15.749999999999998</v>
      </c>
      <c r="AD200" s="21">
        <f t="shared" si="44"/>
        <v>22.290909090909089</v>
      </c>
      <c r="AE200" s="3">
        <f t="shared" si="37"/>
        <v>8.982835497835497</v>
      </c>
      <c r="AF200" s="34">
        <f t="shared" si="42"/>
        <v>7.6508252164502073</v>
      </c>
      <c r="AG200" s="3">
        <f t="shared" si="36"/>
        <v>1.1741002105918332</v>
      </c>
      <c r="AH200" s="3"/>
      <c r="AI200" s="7"/>
    </row>
    <row r="201" spans="1:35" x14ac:dyDescent="0.35">
      <c r="A201" s="2">
        <f t="shared" si="35"/>
        <v>613.63451871657742</v>
      </c>
      <c r="C201">
        <f t="shared" si="38"/>
        <v>178</v>
      </c>
      <c r="D201" s="5" t="s">
        <v>25</v>
      </c>
      <c r="E201" s="8">
        <v>184</v>
      </c>
      <c r="F201" s="18" t="s">
        <v>20</v>
      </c>
      <c r="G201" s="4">
        <f>+G200+0</f>
        <v>27</v>
      </c>
      <c r="H201" s="60">
        <v>0</v>
      </c>
      <c r="I201" s="60">
        <v>0</v>
      </c>
      <c r="J201" s="60">
        <v>20</v>
      </c>
      <c r="K201" s="18">
        <v>20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4">
        <f t="shared" si="43"/>
        <v>40</v>
      </c>
      <c r="S201" s="10"/>
      <c r="T201" s="4">
        <f t="shared" si="45"/>
        <v>0</v>
      </c>
      <c r="U201" s="4">
        <f t="shared" si="45"/>
        <v>0</v>
      </c>
      <c r="V201" s="4">
        <f t="shared" si="45"/>
        <v>0.66666666666666652</v>
      </c>
      <c r="W201" s="4">
        <f t="shared" si="45"/>
        <v>0.8484848484848484</v>
      </c>
      <c r="X201" s="4">
        <f t="shared" si="45"/>
        <v>0</v>
      </c>
      <c r="Y201" s="4">
        <f t="shared" si="45"/>
        <v>0</v>
      </c>
      <c r="Z201" s="4">
        <f t="shared" si="45"/>
        <v>0</v>
      </c>
      <c r="AA201" s="4">
        <f t="shared" si="45"/>
        <v>0</v>
      </c>
      <c r="AB201" s="4">
        <f t="shared" si="45"/>
        <v>0</v>
      </c>
      <c r="AC201" s="4">
        <f t="shared" si="45"/>
        <v>0</v>
      </c>
      <c r="AD201" s="21">
        <f t="shared" si="44"/>
        <v>1.5151515151515149</v>
      </c>
      <c r="AE201" s="3">
        <f t="shared" si="37"/>
        <v>8.4694642857142846</v>
      </c>
      <c r="AF201" s="34">
        <f t="shared" si="42"/>
        <v>7.6600243506493415</v>
      </c>
      <c r="AG201" s="3">
        <f t="shared" si="36"/>
        <v>1.1056706738792974</v>
      </c>
      <c r="AH201" s="3"/>
      <c r="AI201" s="7"/>
    </row>
    <row r="202" spans="1:35" x14ac:dyDescent="0.35">
      <c r="A202" s="2">
        <f t="shared" si="35"/>
        <v>617.44133689839555</v>
      </c>
      <c r="C202">
        <f t="shared" si="38"/>
        <v>179</v>
      </c>
      <c r="E202" s="8">
        <v>185</v>
      </c>
      <c r="F202" s="18" t="s">
        <v>21</v>
      </c>
      <c r="G202" s="4">
        <f>+G201+0</f>
        <v>27</v>
      </c>
      <c r="H202" s="60">
        <v>0</v>
      </c>
      <c r="I202" s="60">
        <v>0</v>
      </c>
      <c r="J202" s="60">
        <v>10</v>
      </c>
      <c r="K202" s="18">
        <v>20</v>
      </c>
      <c r="L202" s="18">
        <v>45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4">
        <f t="shared" si="43"/>
        <v>75</v>
      </c>
      <c r="S202" s="10"/>
      <c r="T202" s="4">
        <f t="shared" si="45"/>
        <v>0</v>
      </c>
      <c r="U202" s="4">
        <f t="shared" si="45"/>
        <v>0</v>
      </c>
      <c r="V202" s="4">
        <f t="shared" si="45"/>
        <v>0.33333333333333326</v>
      </c>
      <c r="W202" s="4">
        <f t="shared" si="45"/>
        <v>0.8484848484848484</v>
      </c>
      <c r="X202" s="4">
        <f t="shared" si="45"/>
        <v>2.6249999999999996</v>
      </c>
      <c r="Y202" s="4">
        <f t="shared" si="45"/>
        <v>0</v>
      </c>
      <c r="Z202" s="4">
        <f t="shared" si="45"/>
        <v>0</v>
      </c>
      <c r="AA202" s="4">
        <f t="shared" si="45"/>
        <v>0</v>
      </c>
      <c r="AB202" s="4">
        <f t="shared" si="45"/>
        <v>0</v>
      </c>
      <c r="AC202" s="4">
        <f t="shared" si="45"/>
        <v>0</v>
      </c>
      <c r="AD202" s="21">
        <f t="shared" si="44"/>
        <v>3.8068181818181812</v>
      </c>
      <c r="AE202" s="3">
        <f t="shared" si="37"/>
        <v>8.1262256493506495</v>
      </c>
      <c r="AF202" s="34">
        <f t="shared" si="42"/>
        <v>7.6761228354978233</v>
      </c>
      <c r="AG202" s="3">
        <f t="shared" si="36"/>
        <v>1.058636739340771</v>
      </c>
      <c r="AH202" s="3"/>
      <c r="AI202" s="7"/>
    </row>
    <row r="203" spans="1:35" x14ac:dyDescent="0.35">
      <c r="A203" s="2">
        <f t="shared" si="35"/>
        <v>617.44133689839555</v>
      </c>
      <c r="C203">
        <f t="shared" si="38"/>
        <v>180</v>
      </c>
      <c r="E203" s="8">
        <v>186</v>
      </c>
      <c r="F203" s="18" t="s">
        <v>20</v>
      </c>
      <c r="G203" s="4">
        <f t="shared" si="41"/>
        <v>27</v>
      </c>
      <c r="H203" s="60">
        <v>0</v>
      </c>
      <c r="I203" s="60">
        <v>0</v>
      </c>
      <c r="J203" s="60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4">
        <f t="shared" si="43"/>
        <v>0</v>
      </c>
      <c r="S203" s="10"/>
      <c r="T203" s="4">
        <f t="shared" si="45"/>
        <v>0</v>
      </c>
      <c r="U203" s="4">
        <f t="shared" si="45"/>
        <v>0</v>
      </c>
      <c r="V203" s="4">
        <f t="shared" si="45"/>
        <v>0</v>
      </c>
      <c r="W203" s="4">
        <f t="shared" si="45"/>
        <v>0</v>
      </c>
      <c r="X203" s="4">
        <f t="shared" si="45"/>
        <v>0</v>
      </c>
      <c r="Y203" s="4">
        <f t="shared" si="45"/>
        <v>0</v>
      </c>
      <c r="Z203" s="4">
        <f t="shared" si="45"/>
        <v>0</v>
      </c>
      <c r="AA203" s="4">
        <f t="shared" si="45"/>
        <v>0</v>
      </c>
      <c r="AB203" s="4">
        <f t="shared" si="45"/>
        <v>0</v>
      </c>
      <c r="AC203" s="4">
        <f t="shared" si="45"/>
        <v>0</v>
      </c>
      <c r="AD203" s="21">
        <f t="shared" si="44"/>
        <v>0</v>
      </c>
      <c r="AE203" s="3">
        <f t="shared" si="37"/>
        <v>7.5066821428571417</v>
      </c>
      <c r="AF203" s="34">
        <f t="shared" si="42"/>
        <v>7.6761228354978233</v>
      </c>
      <c r="AG203" s="3">
        <f t="shared" si="36"/>
        <v>0.97792626612785405</v>
      </c>
      <c r="AH203" s="3"/>
      <c r="AI203" s="7"/>
    </row>
    <row r="204" spans="1:35" x14ac:dyDescent="0.35">
      <c r="A204" s="2">
        <f t="shared" si="35"/>
        <v>653.7322459893046</v>
      </c>
      <c r="C204">
        <f t="shared" si="38"/>
        <v>181</v>
      </c>
      <c r="D204" s="5" t="s">
        <v>48</v>
      </c>
      <c r="E204" s="8">
        <v>187</v>
      </c>
      <c r="F204" s="18" t="s">
        <v>22</v>
      </c>
      <c r="G204" s="4">
        <f t="shared" si="41"/>
        <v>27</v>
      </c>
      <c r="H204" s="60">
        <v>0</v>
      </c>
      <c r="I204" s="60">
        <v>0</v>
      </c>
      <c r="J204" s="60">
        <v>5</v>
      </c>
      <c r="K204" s="18">
        <v>10</v>
      </c>
      <c r="L204" s="18">
        <v>10</v>
      </c>
      <c r="M204" s="18">
        <v>10</v>
      </c>
      <c r="N204" s="18">
        <v>10</v>
      </c>
      <c r="O204" s="18">
        <v>10</v>
      </c>
      <c r="P204" s="18">
        <v>15</v>
      </c>
      <c r="Q204" s="18">
        <v>85</v>
      </c>
      <c r="R204" s="4">
        <f t="shared" si="43"/>
        <v>155</v>
      </c>
      <c r="S204" s="10"/>
      <c r="T204" s="4">
        <f t="shared" si="45"/>
        <v>0</v>
      </c>
      <c r="U204" s="4">
        <f t="shared" si="45"/>
        <v>0</v>
      </c>
      <c r="V204" s="4">
        <f t="shared" si="45"/>
        <v>0.16666666666666663</v>
      </c>
      <c r="W204" s="4">
        <f t="shared" si="45"/>
        <v>0.4242424242424242</v>
      </c>
      <c r="X204" s="4">
        <f t="shared" si="45"/>
        <v>0.58333333333333326</v>
      </c>
      <c r="Y204" s="4">
        <f t="shared" si="45"/>
        <v>0.7</v>
      </c>
      <c r="Z204" s="4">
        <f t="shared" si="45"/>
        <v>0.875</v>
      </c>
      <c r="AA204" s="4">
        <f t="shared" si="45"/>
        <v>1.1666666666666665</v>
      </c>
      <c r="AB204" s="4">
        <f t="shared" si="45"/>
        <v>2.625</v>
      </c>
      <c r="AC204" s="4">
        <f t="shared" si="45"/>
        <v>29.749999999999996</v>
      </c>
      <c r="AD204" s="21">
        <f t="shared" si="44"/>
        <v>36.290909090909089</v>
      </c>
      <c r="AE204" s="3">
        <f t="shared" si="37"/>
        <v>10.380948593073594</v>
      </c>
      <c r="AF204" s="34">
        <f t="shared" si="42"/>
        <v>8.2542478354978215</v>
      </c>
      <c r="AG204" s="3">
        <f t="shared" si="36"/>
        <v>1.2576492492059403</v>
      </c>
      <c r="AH204" s="3"/>
      <c r="AI204" s="7"/>
    </row>
    <row r="205" spans="1:35" x14ac:dyDescent="0.35">
      <c r="A205" s="2">
        <f t="shared" si="35"/>
        <v>656.28527629233486</v>
      </c>
      <c r="C205">
        <f t="shared" si="38"/>
        <v>182</v>
      </c>
      <c r="E205" s="8">
        <v>188</v>
      </c>
      <c r="F205" s="18" t="s">
        <v>23</v>
      </c>
      <c r="G205" s="4">
        <f t="shared" si="41"/>
        <v>27</v>
      </c>
      <c r="H205" s="17">
        <v>0</v>
      </c>
      <c r="I205" s="17">
        <v>0</v>
      </c>
      <c r="J205" s="17">
        <v>5</v>
      </c>
      <c r="K205" s="18">
        <v>15</v>
      </c>
      <c r="L205" s="18">
        <v>30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4">
        <f t="shared" si="43"/>
        <v>50</v>
      </c>
      <c r="S205" s="10"/>
      <c r="T205" s="4">
        <f t="shared" si="45"/>
        <v>0</v>
      </c>
      <c r="U205" s="4">
        <f t="shared" si="45"/>
        <v>0</v>
      </c>
      <c r="V205" s="4">
        <f t="shared" si="45"/>
        <v>0.16666666666666663</v>
      </c>
      <c r="W205" s="4">
        <f t="shared" si="45"/>
        <v>0.63636363636363624</v>
      </c>
      <c r="X205" s="4">
        <f t="shared" si="45"/>
        <v>1.7499999999999998</v>
      </c>
      <c r="Y205" s="4">
        <f t="shared" si="45"/>
        <v>0</v>
      </c>
      <c r="Z205" s="4">
        <f t="shared" si="45"/>
        <v>0</v>
      </c>
      <c r="AA205" s="4">
        <f t="shared" si="45"/>
        <v>0</v>
      </c>
      <c r="AB205" s="4">
        <f t="shared" si="45"/>
        <v>0</v>
      </c>
      <c r="AC205" s="4">
        <f t="shared" si="45"/>
        <v>0</v>
      </c>
      <c r="AD205" s="21">
        <f t="shared" si="44"/>
        <v>2.5530303030303028</v>
      </c>
      <c r="AE205" s="3">
        <f t="shared" si="37"/>
        <v>9.8596590909090889</v>
      </c>
      <c r="AF205" s="34">
        <f t="shared" si="42"/>
        <v>8.2542478354978197</v>
      </c>
      <c r="AG205" s="3">
        <f t="shared" si="36"/>
        <v>1.194495160238237</v>
      </c>
      <c r="AH205" s="3"/>
      <c r="AI205" s="7"/>
    </row>
    <row r="206" spans="1:35" x14ac:dyDescent="0.35">
      <c r="A206" s="2">
        <f t="shared" si="35"/>
        <v>656.28527629233486</v>
      </c>
      <c r="C206">
        <f t="shared" si="38"/>
        <v>183</v>
      </c>
      <c r="E206" s="8">
        <v>189</v>
      </c>
      <c r="F206" s="18" t="s">
        <v>23</v>
      </c>
      <c r="G206" s="4">
        <f t="shared" si="41"/>
        <v>27</v>
      </c>
      <c r="H206" s="17">
        <v>0</v>
      </c>
      <c r="I206" s="17">
        <v>0</v>
      </c>
      <c r="J206" s="17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4">
        <f t="shared" si="43"/>
        <v>0</v>
      </c>
      <c r="S206" s="10"/>
      <c r="T206" s="4">
        <f t="shared" si="45"/>
        <v>0</v>
      </c>
      <c r="U206" s="4">
        <f t="shared" si="45"/>
        <v>0</v>
      </c>
      <c r="V206" s="4">
        <f t="shared" si="45"/>
        <v>0</v>
      </c>
      <c r="W206" s="4">
        <f t="shared" si="45"/>
        <v>0</v>
      </c>
      <c r="X206" s="4">
        <f t="shared" si="45"/>
        <v>0</v>
      </c>
      <c r="Y206" s="4">
        <f t="shared" si="45"/>
        <v>0</v>
      </c>
      <c r="Z206" s="4">
        <f t="shared" si="45"/>
        <v>0</v>
      </c>
      <c r="AA206" s="4">
        <f t="shared" si="45"/>
        <v>0</v>
      </c>
      <c r="AB206" s="4">
        <f t="shared" si="45"/>
        <v>0</v>
      </c>
      <c r="AC206" s="4">
        <f t="shared" si="45"/>
        <v>0</v>
      </c>
      <c r="AD206" s="21">
        <f t="shared" si="44"/>
        <v>0</v>
      </c>
      <c r="AE206" s="3">
        <f t="shared" si="37"/>
        <v>9.1539905844155829</v>
      </c>
      <c r="AF206" s="34">
        <f t="shared" si="42"/>
        <v>8.2542478354978197</v>
      </c>
      <c r="AG206" s="3">
        <f t="shared" si="36"/>
        <v>1.1090036023692398</v>
      </c>
      <c r="AH206" s="3">
        <f>SUM(AD200:AD206)</f>
        <v>66.456818181818178</v>
      </c>
      <c r="AI206" s="7">
        <f>+AH206/AH199</f>
        <v>1.1015218865365781</v>
      </c>
    </row>
    <row r="207" spans="1:35" x14ac:dyDescent="0.35">
      <c r="A207" s="2">
        <f t="shared" si="35"/>
        <v>678.57618538324391</v>
      </c>
      <c r="C207">
        <f t="shared" si="38"/>
        <v>184</v>
      </c>
      <c r="D207" s="5" t="s">
        <v>47</v>
      </c>
      <c r="E207" s="8">
        <v>190</v>
      </c>
      <c r="F207" s="18" t="s">
        <v>19</v>
      </c>
      <c r="G207" s="4">
        <f>+G206+1</f>
        <v>28</v>
      </c>
      <c r="H207" s="60">
        <v>0</v>
      </c>
      <c r="I207" s="60">
        <v>0</v>
      </c>
      <c r="J207" s="60">
        <v>5</v>
      </c>
      <c r="K207" s="18">
        <v>10</v>
      </c>
      <c r="L207" s="18">
        <v>10</v>
      </c>
      <c r="M207" s="18">
        <v>10</v>
      </c>
      <c r="N207" s="18">
        <v>10</v>
      </c>
      <c r="O207" s="18">
        <v>10</v>
      </c>
      <c r="P207" s="18">
        <v>15</v>
      </c>
      <c r="Q207" s="18">
        <v>45</v>
      </c>
      <c r="R207" s="4">
        <f t="shared" si="43"/>
        <v>115</v>
      </c>
      <c r="S207" s="10"/>
      <c r="T207" s="4">
        <f t="shared" si="45"/>
        <v>0</v>
      </c>
      <c r="U207" s="4">
        <f t="shared" si="45"/>
        <v>0</v>
      </c>
      <c r="V207" s="4">
        <f t="shared" si="45"/>
        <v>0.16666666666666663</v>
      </c>
      <c r="W207" s="4">
        <f t="shared" si="45"/>
        <v>0.4242424242424242</v>
      </c>
      <c r="X207" s="4">
        <f t="shared" si="45"/>
        <v>0.58333333333333326</v>
      </c>
      <c r="Y207" s="4">
        <f t="shared" si="45"/>
        <v>0.7</v>
      </c>
      <c r="Z207" s="4">
        <f t="shared" si="45"/>
        <v>0.875</v>
      </c>
      <c r="AA207" s="4">
        <f t="shared" si="45"/>
        <v>1.1666666666666665</v>
      </c>
      <c r="AB207" s="4">
        <f t="shared" si="45"/>
        <v>2.625</v>
      </c>
      <c r="AC207" s="4">
        <f t="shared" si="45"/>
        <v>15.749999999999998</v>
      </c>
      <c r="AD207" s="21">
        <f t="shared" si="44"/>
        <v>22.290909090909089</v>
      </c>
      <c r="AE207" s="3">
        <f t="shared" si="37"/>
        <v>10.107835497835497</v>
      </c>
      <c r="AF207" s="34">
        <f t="shared" si="42"/>
        <v>8.405289502164484</v>
      </c>
      <c r="AG207" s="3">
        <f t="shared" si="36"/>
        <v>1.2025564967432214</v>
      </c>
      <c r="AH207" s="3"/>
      <c r="AI207" s="7"/>
    </row>
    <row r="208" spans="1:35" x14ac:dyDescent="0.35">
      <c r="A208" s="2">
        <f t="shared" si="35"/>
        <v>680.09133689839541</v>
      </c>
      <c r="C208">
        <f t="shared" si="38"/>
        <v>185</v>
      </c>
      <c r="D208" s="5" t="s">
        <v>25</v>
      </c>
      <c r="E208" s="8">
        <v>191</v>
      </c>
      <c r="F208" s="18" t="s">
        <v>20</v>
      </c>
      <c r="G208" s="4">
        <f>+G207+0</f>
        <v>28</v>
      </c>
      <c r="H208" s="60">
        <v>0</v>
      </c>
      <c r="I208" s="60">
        <v>0</v>
      </c>
      <c r="J208" s="60">
        <v>20</v>
      </c>
      <c r="K208" s="18">
        <v>20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4">
        <f t="shared" si="43"/>
        <v>40</v>
      </c>
      <c r="S208" s="10"/>
      <c r="T208" s="4">
        <f t="shared" si="45"/>
        <v>0</v>
      </c>
      <c r="U208" s="4">
        <f t="shared" si="45"/>
        <v>0</v>
      </c>
      <c r="V208" s="4">
        <f t="shared" si="45"/>
        <v>0.66666666666666652</v>
      </c>
      <c r="W208" s="4">
        <f t="shared" si="45"/>
        <v>0.8484848484848484</v>
      </c>
      <c r="X208" s="4">
        <f t="shared" si="45"/>
        <v>0</v>
      </c>
      <c r="Y208" s="4">
        <f t="shared" si="45"/>
        <v>0</v>
      </c>
      <c r="Z208" s="4">
        <f t="shared" si="45"/>
        <v>0</v>
      </c>
      <c r="AA208" s="4">
        <f t="shared" si="45"/>
        <v>0</v>
      </c>
      <c r="AB208" s="4">
        <f t="shared" si="45"/>
        <v>0</v>
      </c>
      <c r="AC208" s="4">
        <f t="shared" si="45"/>
        <v>0</v>
      </c>
      <c r="AD208" s="21">
        <f t="shared" si="44"/>
        <v>1.5151515151515149</v>
      </c>
      <c r="AE208" s="3">
        <f t="shared" si="37"/>
        <v>9.5100892857142867</v>
      </c>
      <c r="AF208" s="34">
        <f t="shared" si="42"/>
        <v>8.405289502164484</v>
      </c>
      <c r="AG208" s="3">
        <f t="shared" si="36"/>
        <v>1.131441015001958</v>
      </c>
      <c r="AH208" s="3"/>
      <c r="AI208" s="7"/>
    </row>
    <row r="209" spans="1:35" x14ac:dyDescent="0.35">
      <c r="A209" s="2">
        <f t="shared" si="35"/>
        <v>683.89815508021354</v>
      </c>
      <c r="C209">
        <f t="shared" si="38"/>
        <v>186</v>
      </c>
      <c r="E209" s="8">
        <v>192</v>
      </c>
      <c r="F209" s="18" t="s">
        <v>21</v>
      </c>
      <c r="G209" s="4">
        <f>+G208+0</f>
        <v>28</v>
      </c>
      <c r="H209" s="60">
        <v>0</v>
      </c>
      <c r="I209" s="60">
        <v>0</v>
      </c>
      <c r="J209" s="60">
        <v>10</v>
      </c>
      <c r="K209" s="18">
        <v>20</v>
      </c>
      <c r="L209" s="18">
        <v>45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4">
        <f t="shared" si="43"/>
        <v>75</v>
      </c>
      <c r="S209" s="10"/>
      <c r="T209" s="4">
        <f t="shared" si="45"/>
        <v>0</v>
      </c>
      <c r="U209" s="4">
        <f t="shared" si="45"/>
        <v>0</v>
      </c>
      <c r="V209" s="4">
        <f t="shared" si="45"/>
        <v>0.33333333333333326</v>
      </c>
      <c r="W209" s="4">
        <f t="shared" si="45"/>
        <v>0.8484848484848484</v>
      </c>
      <c r="X209" s="4">
        <f t="shared" si="45"/>
        <v>2.6249999999999996</v>
      </c>
      <c r="Y209" s="4">
        <f t="shared" si="45"/>
        <v>0</v>
      </c>
      <c r="Z209" s="4">
        <f t="shared" si="45"/>
        <v>0</v>
      </c>
      <c r="AA209" s="4">
        <f t="shared" si="45"/>
        <v>0</v>
      </c>
      <c r="AB209" s="4">
        <f t="shared" si="45"/>
        <v>0</v>
      </c>
      <c r="AC209" s="4">
        <f t="shared" si="45"/>
        <v>0</v>
      </c>
      <c r="AD209" s="21">
        <f t="shared" si="44"/>
        <v>3.8068181818181812</v>
      </c>
      <c r="AE209" s="3">
        <f t="shared" si="37"/>
        <v>9.0824756493506484</v>
      </c>
      <c r="AF209" s="34">
        <f t="shared" si="42"/>
        <v>8.4052895021644822</v>
      </c>
      <c r="AG209" s="3">
        <f t="shared" si="36"/>
        <v>1.0805666654327351</v>
      </c>
      <c r="AH209" s="3"/>
      <c r="AI209" s="7"/>
    </row>
    <row r="210" spans="1:35" x14ac:dyDescent="0.35">
      <c r="A210" s="2">
        <f t="shared" si="35"/>
        <v>683.89815508021354</v>
      </c>
      <c r="C210">
        <f t="shared" si="38"/>
        <v>187</v>
      </c>
      <c r="E210" s="8">
        <v>193</v>
      </c>
      <c r="F210" s="18" t="s">
        <v>20</v>
      </c>
      <c r="G210" s="4">
        <f t="shared" ref="G210:G213" si="46">+G209+0</f>
        <v>28</v>
      </c>
      <c r="H210" s="60">
        <v>0</v>
      </c>
      <c r="I210" s="60">
        <v>0</v>
      </c>
      <c r="J210" s="60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4">
        <f t="shared" si="43"/>
        <v>0</v>
      </c>
      <c r="S210" s="10"/>
      <c r="T210" s="4">
        <f t="shared" si="45"/>
        <v>0</v>
      </c>
      <c r="U210" s="4">
        <f t="shared" si="45"/>
        <v>0</v>
      </c>
      <c r="V210" s="4">
        <f t="shared" si="45"/>
        <v>0</v>
      </c>
      <c r="W210" s="4">
        <f t="shared" si="45"/>
        <v>0</v>
      </c>
      <c r="X210" s="4">
        <f t="shared" si="45"/>
        <v>0</v>
      </c>
      <c r="Y210" s="4">
        <f t="shared" si="45"/>
        <v>0</v>
      </c>
      <c r="Z210" s="4">
        <f t="shared" si="45"/>
        <v>0</v>
      </c>
      <c r="AA210" s="4">
        <f t="shared" si="45"/>
        <v>0</v>
      </c>
      <c r="AB210" s="4">
        <f t="shared" si="45"/>
        <v>0</v>
      </c>
      <c r="AC210" s="4">
        <f t="shared" si="45"/>
        <v>0</v>
      </c>
      <c r="AD210" s="21">
        <f t="shared" si="44"/>
        <v>0</v>
      </c>
      <c r="AE210" s="3">
        <f t="shared" si="37"/>
        <v>8.380807142857142</v>
      </c>
      <c r="AF210" s="34">
        <f t="shared" si="42"/>
        <v>8.4052895021644822</v>
      </c>
      <c r="AG210" s="3">
        <f t="shared" si="36"/>
        <v>0.9970872675710889</v>
      </c>
      <c r="AH210" s="3"/>
      <c r="AI210" s="7"/>
    </row>
    <row r="211" spans="1:35" x14ac:dyDescent="0.35">
      <c r="A211" s="2">
        <f t="shared" ref="A211:A227" si="47">+A210+AD211</f>
        <v>727.1890641711226</v>
      </c>
      <c r="C211">
        <f t="shared" si="38"/>
        <v>188</v>
      </c>
      <c r="D211" s="5" t="s">
        <v>49</v>
      </c>
      <c r="E211" s="8">
        <v>194</v>
      </c>
      <c r="F211" s="18" t="s">
        <v>22</v>
      </c>
      <c r="G211" s="4">
        <f t="shared" si="46"/>
        <v>28</v>
      </c>
      <c r="H211" s="60">
        <v>0</v>
      </c>
      <c r="I211" s="60">
        <v>0</v>
      </c>
      <c r="J211" s="60">
        <v>5</v>
      </c>
      <c r="K211" s="18">
        <v>10</v>
      </c>
      <c r="L211" s="18">
        <v>10</v>
      </c>
      <c r="M211" s="18">
        <v>10</v>
      </c>
      <c r="N211" s="18">
        <v>10</v>
      </c>
      <c r="O211" s="18">
        <v>10</v>
      </c>
      <c r="P211" s="18">
        <v>15</v>
      </c>
      <c r="Q211" s="18">
        <v>105</v>
      </c>
      <c r="R211" s="4">
        <f t="shared" si="43"/>
        <v>175</v>
      </c>
      <c r="S211" s="10"/>
      <c r="T211" s="4">
        <f t="shared" si="45"/>
        <v>0</v>
      </c>
      <c r="U211" s="4">
        <f t="shared" si="45"/>
        <v>0</v>
      </c>
      <c r="V211" s="4">
        <f t="shared" si="45"/>
        <v>0.16666666666666663</v>
      </c>
      <c r="W211" s="4">
        <f t="shared" si="45"/>
        <v>0.4242424242424242</v>
      </c>
      <c r="X211" s="4">
        <f t="shared" si="45"/>
        <v>0.58333333333333326</v>
      </c>
      <c r="Y211" s="4">
        <f t="shared" si="45"/>
        <v>0.7</v>
      </c>
      <c r="Z211" s="4">
        <f t="shared" si="45"/>
        <v>0.875</v>
      </c>
      <c r="AA211" s="4">
        <f t="shared" si="45"/>
        <v>1.1666666666666665</v>
      </c>
      <c r="AB211" s="4">
        <f t="shared" si="45"/>
        <v>2.625</v>
      </c>
      <c r="AC211" s="4">
        <f t="shared" si="45"/>
        <v>36.75</v>
      </c>
      <c r="AD211" s="21">
        <f t="shared" si="44"/>
        <v>43.290909090909089</v>
      </c>
      <c r="AE211" s="3">
        <f t="shared" si="37"/>
        <v>11.605948593073593</v>
      </c>
      <c r="AF211" s="34">
        <f t="shared" si="42"/>
        <v>9.1084145021644805</v>
      </c>
      <c r="AG211" s="3">
        <f t="shared" si="36"/>
        <v>1.2742007503408646</v>
      </c>
      <c r="AH211" s="3"/>
      <c r="AI211" s="7"/>
    </row>
    <row r="212" spans="1:35" x14ac:dyDescent="0.35">
      <c r="A212" s="2">
        <f t="shared" si="47"/>
        <v>729.74209447415285</v>
      </c>
      <c r="C212">
        <f t="shared" si="38"/>
        <v>189</v>
      </c>
      <c r="E212" s="8">
        <v>195</v>
      </c>
      <c r="F212" s="18" t="s">
        <v>23</v>
      </c>
      <c r="G212" s="4">
        <f t="shared" si="46"/>
        <v>28</v>
      </c>
      <c r="H212" s="17">
        <v>0</v>
      </c>
      <c r="I212" s="17">
        <v>0</v>
      </c>
      <c r="J212" s="17">
        <v>5</v>
      </c>
      <c r="K212" s="18">
        <v>15</v>
      </c>
      <c r="L212" s="18">
        <v>30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4">
        <f t="shared" si="43"/>
        <v>50</v>
      </c>
      <c r="S212" s="10"/>
      <c r="T212" s="4">
        <f t="shared" si="45"/>
        <v>0</v>
      </c>
      <c r="U212" s="4">
        <f t="shared" si="45"/>
        <v>0</v>
      </c>
      <c r="V212" s="4">
        <f t="shared" si="45"/>
        <v>0.16666666666666663</v>
      </c>
      <c r="W212" s="4">
        <f t="shared" si="45"/>
        <v>0.63636363636363624</v>
      </c>
      <c r="X212" s="4">
        <f t="shared" si="45"/>
        <v>1.7499999999999998</v>
      </c>
      <c r="Y212" s="4">
        <f t="shared" si="45"/>
        <v>0</v>
      </c>
      <c r="Z212" s="4">
        <f t="shared" si="45"/>
        <v>0</v>
      </c>
      <c r="AA212" s="4">
        <f t="shared" si="45"/>
        <v>0</v>
      </c>
      <c r="AB212" s="4">
        <f t="shared" si="45"/>
        <v>0</v>
      </c>
      <c r="AC212" s="4">
        <f t="shared" si="45"/>
        <v>0</v>
      </c>
      <c r="AD212" s="21">
        <f t="shared" si="44"/>
        <v>2.5530303030303028</v>
      </c>
      <c r="AE212" s="3">
        <f t="shared" si="37"/>
        <v>11.009659090909091</v>
      </c>
      <c r="AF212" s="34">
        <f t="shared" si="42"/>
        <v>9.1084145021644787</v>
      </c>
      <c r="AG212" s="3">
        <f t="shared" si="36"/>
        <v>1.2087349657059205</v>
      </c>
      <c r="AH212" s="3"/>
      <c r="AI212" s="7"/>
    </row>
    <row r="213" spans="1:35" x14ac:dyDescent="0.35">
      <c r="A213" s="2">
        <f t="shared" si="47"/>
        <v>729.74209447415285</v>
      </c>
      <c r="C213">
        <f t="shared" si="38"/>
        <v>190</v>
      </c>
      <c r="E213" s="8">
        <v>196</v>
      </c>
      <c r="F213" s="18" t="s">
        <v>23</v>
      </c>
      <c r="G213" s="4">
        <f t="shared" si="46"/>
        <v>28</v>
      </c>
      <c r="H213" s="17">
        <v>0</v>
      </c>
      <c r="I213" s="17">
        <v>0</v>
      </c>
      <c r="J213" s="17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4">
        <f t="shared" si="43"/>
        <v>0</v>
      </c>
      <c r="S213" s="10"/>
      <c r="T213" s="4">
        <f t="shared" si="45"/>
        <v>0</v>
      </c>
      <c r="U213" s="4">
        <f t="shared" si="45"/>
        <v>0</v>
      </c>
      <c r="V213" s="4">
        <f t="shared" si="45"/>
        <v>0</v>
      </c>
      <c r="W213" s="4">
        <f t="shared" si="45"/>
        <v>0</v>
      </c>
      <c r="X213" s="4">
        <f t="shared" si="45"/>
        <v>0</v>
      </c>
      <c r="Y213" s="4">
        <f t="shared" si="45"/>
        <v>0</v>
      </c>
      <c r="Z213" s="4">
        <f t="shared" si="45"/>
        <v>0</v>
      </c>
      <c r="AA213" s="4">
        <f t="shared" si="45"/>
        <v>0</v>
      </c>
      <c r="AB213" s="4">
        <f t="shared" si="45"/>
        <v>0</v>
      </c>
      <c r="AC213" s="4">
        <f t="shared" si="45"/>
        <v>0</v>
      </c>
      <c r="AD213" s="21">
        <f t="shared" si="44"/>
        <v>0</v>
      </c>
      <c r="AE213" s="3">
        <f t="shared" si="37"/>
        <v>10.228990584415584</v>
      </c>
      <c r="AF213" s="34">
        <f t="shared" si="42"/>
        <v>9.1084145021644787</v>
      </c>
      <c r="AG213" s="3">
        <f t="shared" si="36"/>
        <v>1.1230264698630938</v>
      </c>
      <c r="AH213" s="3">
        <f>SUM(AD207:AD213)</f>
        <v>73.456818181818178</v>
      </c>
      <c r="AI213" s="7">
        <f>+AH213/AH206</f>
        <v>1.1053315550083787</v>
      </c>
    </row>
    <row r="214" spans="1:35" x14ac:dyDescent="0.35">
      <c r="A214" s="2">
        <f t="shared" si="47"/>
        <v>752.0330035650619</v>
      </c>
      <c r="C214">
        <f t="shared" si="38"/>
        <v>191</v>
      </c>
      <c r="D214" s="5" t="s">
        <v>47</v>
      </c>
      <c r="E214" s="8">
        <v>197</v>
      </c>
      <c r="F214" s="18" t="s">
        <v>19</v>
      </c>
      <c r="G214" s="4">
        <f>+G213+1</f>
        <v>29</v>
      </c>
      <c r="H214" s="60">
        <v>0</v>
      </c>
      <c r="I214" s="60">
        <v>0</v>
      </c>
      <c r="J214" s="60">
        <v>5</v>
      </c>
      <c r="K214" s="18">
        <v>10</v>
      </c>
      <c r="L214" s="18">
        <v>10</v>
      </c>
      <c r="M214" s="18">
        <v>10</v>
      </c>
      <c r="N214" s="18">
        <v>10</v>
      </c>
      <c r="O214" s="18">
        <v>10</v>
      </c>
      <c r="P214" s="18">
        <v>15</v>
      </c>
      <c r="Q214" s="18">
        <v>45</v>
      </c>
      <c r="R214" s="4">
        <f t="shared" si="43"/>
        <v>115</v>
      </c>
      <c r="S214" s="10"/>
      <c r="T214" s="4">
        <f t="shared" si="45"/>
        <v>0</v>
      </c>
      <c r="U214" s="4">
        <f t="shared" si="45"/>
        <v>0</v>
      </c>
      <c r="V214" s="4">
        <f t="shared" si="45"/>
        <v>0.16666666666666663</v>
      </c>
      <c r="W214" s="4">
        <f t="shared" si="45"/>
        <v>0.4242424242424242</v>
      </c>
      <c r="X214" s="4">
        <f t="shared" si="45"/>
        <v>0.58333333333333326</v>
      </c>
      <c r="Y214" s="4">
        <f t="shared" si="45"/>
        <v>0.7</v>
      </c>
      <c r="Z214" s="4">
        <f t="shared" si="45"/>
        <v>0.875</v>
      </c>
      <c r="AA214" s="4">
        <f t="shared" si="45"/>
        <v>1.1666666666666665</v>
      </c>
      <c r="AB214" s="4">
        <f t="shared" si="45"/>
        <v>2.625</v>
      </c>
      <c r="AC214" s="4">
        <f t="shared" si="45"/>
        <v>15.749999999999998</v>
      </c>
      <c r="AD214" s="21">
        <f t="shared" si="44"/>
        <v>22.290909090909089</v>
      </c>
      <c r="AE214" s="3">
        <f t="shared" si="37"/>
        <v>11.107835497835497</v>
      </c>
      <c r="AF214" s="34">
        <f t="shared" si="42"/>
        <v>9.1032061688311448</v>
      </c>
      <c r="AG214" s="3">
        <f t="shared" si="36"/>
        <v>1.2202113510147763</v>
      </c>
      <c r="AH214" s="3"/>
      <c r="AI214" s="7"/>
    </row>
    <row r="215" spans="1:35" x14ac:dyDescent="0.35">
      <c r="A215" s="2">
        <f t="shared" si="47"/>
        <v>753.76027629233465</v>
      </c>
      <c r="C215">
        <f t="shared" si="38"/>
        <v>192</v>
      </c>
      <c r="D215" s="5" t="s">
        <v>25</v>
      </c>
      <c r="E215" s="8">
        <v>198</v>
      </c>
      <c r="F215" s="18" t="s">
        <v>20</v>
      </c>
      <c r="G215" s="4">
        <f>+G214+0</f>
        <v>29</v>
      </c>
      <c r="H215" s="60">
        <v>0</v>
      </c>
      <c r="I215" s="60">
        <v>0</v>
      </c>
      <c r="J215" s="60">
        <v>20</v>
      </c>
      <c r="K215" s="18">
        <v>25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4">
        <f t="shared" si="43"/>
        <v>45</v>
      </c>
      <c r="S215" s="10"/>
      <c r="T215" s="4">
        <f t="shared" si="45"/>
        <v>0</v>
      </c>
      <c r="U215" s="4">
        <f t="shared" si="45"/>
        <v>0</v>
      </c>
      <c r="V215" s="4">
        <f t="shared" si="45"/>
        <v>0.66666666666666652</v>
      </c>
      <c r="W215" s="4">
        <f t="shared" si="45"/>
        <v>1.0606060606060606</v>
      </c>
      <c r="X215" s="4">
        <f t="shared" si="45"/>
        <v>0</v>
      </c>
      <c r="Y215" s="4">
        <f t="shared" si="45"/>
        <v>0</v>
      </c>
      <c r="Z215" s="4">
        <f t="shared" si="45"/>
        <v>0</v>
      </c>
      <c r="AA215" s="4">
        <f t="shared" si="45"/>
        <v>0</v>
      </c>
      <c r="AB215" s="4">
        <f t="shared" si="45"/>
        <v>0</v>
      </c>
      <c r="AC215" s="4">
        <f t="shared" si="45"/>
        <v>0</v>
      </c>
      <c r="AD215" s="21">
        <f t="shared" si="44"/>
        <v>1.7272727272727271</v>
      </c>
      <c r="AE215" s="3">
        <f t="shared" si="37"/>
        <v>10.472210497835496</v>
      </c>
      <c r="AF215" s="34">
        <f t="shared" si="42"/>
        <v>9.1107819264069025</v>
      </c>
      <c r="AG215" s="3">
        <f t="shared" si="36"/>
        <v>1.1494304860357372</v>
      </c>
      <c r="AH215" s="3"/>
      <c r="AI215" s="7"/>
    </row>
    <row r="216" spans="1:35" x14ac:dyDescent="0.35">
      <c r="A216" s="2">
        <f t="shared" si="47"/>
        <v>756.98376114081952</v>
      </c>
      <c r="C216">
        <f t="shared" si="38"/>
        <v>193</v>
      </c>
      <c r="E216" s="8">
        <v>199</v>
      </c>
      <c r="F216" s="18" t="s">
        <v>21</v>
      </c>
      <c r="G216" s="4">
        <f>+G215+0</f>
        <v>29</v>
      </c>
      <c r="H216" s="60">
        <v>0</v>
      </c>
      <c r="I216" s="60">
        <v>0</v>
      </c>
      <c r="J216" s="60">
        <v>10</v>
      </c>
      <c r="K216" s="18">
        <v>20</v>
      </c>
      <c r="L216" s="18">
        <v>35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4">
        <f t="shared" si="43"/>
        <v>65</v>
      </c>
      <c r="S216" s="10"/>
      <c r="T216" s="4">
        <f t="shared" ref="T216:AC227" si="48">+H216*H$8</f>
        <v>0</v>
      </c>
      <c r="U216" s="4">
        <f t="shared" si="48"/>
        <v>0</v>
      </c>
      <c r="V216" s="4">
        <f t="shared" si="48"/>
        <v>0.33333333333333326</v>
      </c>
      <c r="W216" s="4">
        <f t="shared" si="48"/>
        <v>0.8484848484848484</v>
      </c>
      <c r="X216" s="4">
        <f t="shared" si="48"/>
        <v>2.0416666666666665</v>
      </c>
      <c r="Y216" s="4">
        <f t="shared" si="48"/>
        <v>0</v>
      </c>
      <c r="Z216" s="4">
        <f t="shared" si="48"/>
        <v>0</v>
      </c>
      <c r="AA216" s="4">
        <f t="shared" si="48"/>
        <v>0</v>
      </c>
      <c r="AB216" s="4">
        <f t="shared" si="48"/>
        <v>0</v>
      </c>
      <c r="AC216" s="4">
        <f t="shared" si="48"/>
        <v>0</v>
      </c>
      <c r="AD216" s="21">
        <f t="shared" si="44"/>
        <v>3.2234848484848482</v>
      </c>
      <c r="AE216" s="3">
        <f t="shared" si="37"/>
        <v>9.8652408008658021</v>
      </c>
      <c r="AF216" s="34">
        <f t="shared" si="42"/>
        <v>9.0899485930735704</v>
      </c>
      <c r="AG216" s="3">
        <f t="shared" ref="AG216:AG227" si="49">+AE216/AF216</f>
        <v>1.0852911542737431</v>
      </c>
      <c r="AH216" s="3"/>
      <c r="AI216" s="7"/>
    </row>
    <row r="217" spans="1:35" x14ac:dyDescent="0.35">
      <c r="A217" s="2">
        <f t="shared" si="47"/>
        <v>756.98376114081952</v>
      </c>
      <c r="C217">
        <f t="shared" si="38"/>
        <v>194</v>
      </c>
      <c r="E217" s="8">
        <v>200</v>
      </c>
      <c r="F217" s="18" t="s">
        <v>20</v>
      </c>
      <c r="G217" s="4">
        <f t="shared" ref="G217:G220" si="50">+G216+0</f>
        <v>29</v>
      </c>
      <c r="H217" s="60">
        <v>0</v>
      </c>
      <c r="I217" s="60">
        <v>0</v>
      </c>
      <c r="J217" s="60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4">
        <f t="shared" si="43"/>
        <v>0</v>
      </c>
      <c r="S217" s="10"/>
      <c r="T217" s="4">
        <f t="shared" si="48"/>
        <v>0</v>
      </c>
      <c r="U217" s="4">
        <f t="shared" si="48"/>
        <v>0</v>
      </c>
      <c r="V217" s="4">
        <f t="shared" si="48"/>
        <v>0</v>
      </c>
      <c r="W217" s="4">
        <f t="shared" si="48"/>
        <v>0</v>
      </c>
      <c r="X217" s="4">
        <f t="shared" si="48"/>
        <v>0</v>
      </c>
      <c r="Y217" s="4">
        <f t="shared" si="48"/>
        <v>0</v>
      </c>
      <c r="Z217" s="4">
        <f t="shared" si="48"/>
        <v>0</v>
      </c>
      <c r="AA217" s="4">
        <f t="shared" si="48"/>
        <v>0</v>
      </c>
      <c r="AB217" s="4">
        <f t="shared" si="48"/>
        <v>0</v>
      </c>
      <c r="AC217" s="4">
        <f t="shared" si="48"/>
        <v>0</v>
      </c>
      <c r="AD217" s="21">
        <f t="shared" si="44"/>
        <v>0</v>
      </c>
      <c r="AE217" s="3">
        <f t="shared" ref="AE217:AE227" si="51">+((AD211*0.777)+(AD212*0.85)+(AD213*0.925)+(AD214)+(AD215*1.075)+(AD216*1.15)+(AD217*1.225))/7</f>
        <v>9.0945495670995662</v>
      </c>
      <c r="AF217" s="34">
        <f t="shared" si="42"/>
        <v>9.0899485930735704</v>
      </c>
      <c r="AG217" s="3">
        <f t="shared" si="49"/>
        <v>1.0005061606211394</v>
      </c>
      <c r="AH217" s="3"/>
      <c r="AI217" s="7"/>
    </row>
    <row r="218" spans="1:35" x14ac:dyDescent="0.35">
      <c r="A218" s="2">
        <f t="shared" si="47"/>
        <v>804.64967023172858</v>
      </c>
      <c r="C218">
        <f t="shared" ref="C218:C227" si="52">+C217+1</f>
        <v>195</v>
      </c>
      <c r="D218" s="5" t="s">
        <v>49</v>
      </c>
      <c r="E218" s="8">
        <v>201</v>
      </c>
      <c r="F218" s="18" t="s">
        <v>22</v>
      </c>
      <c r="G218" s="4">
        <f t="shared" si="50"/>
        <v>29</v>
      </c>
      <c r="H218" s="60">
        <v>0</v>
      </c>
      <c r="I218" s="60">
        <v>0</v>
      </c>
      <c r="J218" s="60">
        <v>5</v>
      </c>
      <c r="K218" s="18">
        <v>10</v>
      </c>
      <c r="L218" s="18">
        <v>10</v>
      </c>
      <c r="M218" s="18">
        <v>10</v>
      </c>
      <c r="N218" s="18">
        <v>10</v>
      </c>
      <c r="O218" s="18">
        <v>10</v>
      </c>
      <c r="P218" s="18">
        <v>10</v>
      </c>
      <c r="Q218" s="18">
        <v>120</v>
      </c>
      <c r="R218" s="4">
        <f t="shared" si="43"/>
        <v>185</v>
      </c>
      <c r="S218" s="10"/>
      <c r="T218" s="4">
        <f t="shared" si="48"/>
        <v>0</v>
      </c>
      <c r="U218" s="4">
        <f t="shared" si="48"/>
        <v>0</v>
      </c>
      <c r="V218" s="4">
        <f t="shared" si="48"/>
        <v>0.16666666666666663</v>
      </c>
      <c r="W218" s="4">
        <f t="shared" si="48"/>
        <v>0.4242424242424242</v>
      </c>
      <c r="X218" s="4">
        <f t="shared" si="48"/>
        <v>0.58333333333333326</v>
      </c>
      <c r="Y218" s="4">
        <f t="shared" si="48"/>
        <v>0.7</v>
      </c>
      <c r="Z218" s="4">
        <f t="shared" si="48"/>
        <v>0.875</v>
      </c>
      <c r="AA218" s="4">
        <f t="shared" si="48"/>
        <v>1.1666666666666665</v>
      </c>
      <c r="AB218" s="4">
        <f t="shared" si="48"/>
        <v>1.75</v>
      </c>
      <c r="AC218" s="4">
        <f t="shared" si="48"/>
        <v>42</v>
      </c>
      <c r="AD218" s="21">
        <f t="shared" si="44"/>
        <v>47.665909090909089</v>
      </c>
      <c r="AE218" s="3">
        <f t="shared" si="51"/>
        <v>12.312293290043289</v>
      </c>
      <c r="AF218" s="34">
        <f t="shared" si="42"/>
        <v>9.9180735930735704</v>
      </c>
      <c r="AG218" s="3">
        <f t="shared" si="49"/>
        <v>1.2413996704603762</v>
      </c>
      <c r="AH218" s="3"/>
      <c r="AI218" s="7"/>
    </row>
    <row r="219" spans="1:35" x14ac:dyDescent="0.35">
      <c r="A219" s="2">
        <f t="shared" si="47"/>
        <v>807.20270053475883</v>
      </c>
      <c r="C219">
        <f t="shared" si="52"/>
        <v>196</v>
      </c>
      <c r="E219" s="8">
        <v>202</v>
      </c>
      <c r="F219" s="18" t="s">
        <v>23</v>
      </c>
      <c r="G219" s="4">
        <f t="shared" si="50"/>
        <v>29</v>
      </c>
      <c r="H219" s="17">
        <v>0</v>
      </c>
      <c r="I219" s="17">
        <v>0</v>
      </c>
      <c r="J219" s="17">
        <v>5</v>
      </c>
      <c r="K219" s="18">
        <v>15</v>
      </c>
      <c r="L219" s="18">
        <v>30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4">
        <f t="shared" si="43"/>
        <v>50</v>
      </c>
      <c r="S219" s="10"/>
      <c r="T219" s="4">
        <f t="shared" si="48"/>
        <v>0</v>
      </c>
      <c r="U219" s="4">
        <f t="shared" si="48"/>
        <v>0</v>
      </c>
      <c r="V219" s="4">
        <f t="shared" si="48"/>
        <v>0.16666666666666663</v>
      </c>
      <c r="W219" s="4">
        <f t="shared" si="48"/>
        <v>0.63636363636363624</v>
      </c>
      <c r="X219" s="4">
        <f t="shared" si="48"/>
        <v>1.7499999999999998</v>
      </c>
      <c r="Y219" s="4">
        <f t="shared" si="48"/>
        <v>0</v>
      </c>
      <c r="Z219" s="4">
        <f t="shared" si="48"/>
        <v>0</v>
      </c>
      <c r="AA219" s="4">
        <f t="shared" si="48"/>
        <v>0</v>
      </c>
      <c r="AB219" s="4">
        <f t="shared" si="48"/>
        <v>0</v>
      </c>
      <c r="AC219" s="4">
        <f t="shared" si="48"/>
        <v>0</v>
      </c>
      <c r="AD219" s="21">
        <f t="shared" si="44"/>
        <v>2.5530303030303028</v>
      </c>
      <c r="AE219" s="3">
        <f t="shared" si="51"/>
        <v>11.673106060606059</v>
      </c>
      <c r="AF219" s="34">
        <f t="shared" si="42"/>
        <v>9.9180735930735704</v>
      </c>
      <c r="AG219" s="3">
        <f t="shared" si="49"/>
        <v>1.1769529587639016</v>
      </c>
      <c r="AH219" s="3"/>
      <c r="AI219" s="7"/>
    </row>
    <row r="220" spans="1:35" x14ac:dyDescent="0.35">
      <c r="A220" s="2">
        <f t="shared" si="47"/>
        <v>807.20270053475883</v>
      </c>
      <c r="C220">
        <f t="shared" si="52"/>
        <v>197</v>
      </c>
      <c r="E220" s="8">
        <v>203</v>
      </c>
      <c r="F220" s="18" t="s">
        <v>23</v>
      </c>
      <c r="G220" s="4">
        <f t="shared" si="50"/>
        <v>29</v>
      </c>
      <c r="H220" s="17">
        <v>0</v>
      </c>
      <c r="I220" s="17">
        <v>0</v>
      </c>
      <c r="J220" s="17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4">
        <f t="shared" si="43"/>
        <v>0</v>
      </c>
      <c r="S220" s="10"/>
      <c r="T220" s="4">
        <f t="shared" si="48"/>
        <v>0</v>
      </c>
      <c r="U220" s="4">
        <f t="shared" si="48"/>
        <v>0</v>
      </c>
      <c r="V220" s="4">
        <f t="shared" si="48"/>
        <v>0</v>
      </c>
      <c r="W220" s="4">
        <f t="shared" si="48"/>
        <v>0</v>
      </c>
      <c r="X220" s="4">
        <f t="shared" si="48"/>
        <v>0</v>
      </c>
      <c r="Y220" s="4">
        <f t="shared" si="48"/>
        <v>0</v>
      </c>
      <c r="Z220" s="4">
        <f t="shared" si="48"/>
        <v>0</v>
      </c>
      <c r="AA220" s="4">
        <f t="shared" si="48"/>
        <v>0</v>
      </c>
      <c r="AB220" s="4">
        <f t="shared" si="48"/>
        <v>0</v>
      </c>
      <c r="AC220" s="4">
        <f t="shared" si="48"/>
        <v>0</v>
      </c>
      <c r="AD220" s="21">
        <f t="shared" si="44"/>
        <v>0</v>
      </c>
      <c r="AE220" s="3">
        <f t="shared" si="51"/>
        <v>10.849539826839827</v>
      </c>
      <c r="AF220" s="34">
        <f t="shared" si="42"/>
        <v>9.9180735930735704</v>
      </c>
      <c r="AG220" s="3">
        <f t="shared" si="49"/>
        <v>1.093916043778578</v>
      </c>
      <c r="AH220" s="3">
        <f>SUM(AD214:AD220)</f>
        <v>77.460606060606054</v>
      </c>
      <c r="AI220" s="7">
        <f>+AH220/AH213</f>
        <v>1.0545053267741302</v>
      </c>
    </row>
    <row r="221" spans="1:35" x14ac:dyDescent="0.35">
      <c r="A221" s="2">
        <f t="shared" si="47"/>
        <v>829.49360962566789</v>
      </c>
      <c r="C221">
        <f t="shared" si="52"/>
        <v>198</v>
      </c>
      <c r="D221" s="5" t="s">
        <v>47</v>
      </c>
      <c r="E221" s="8">
        <v>204</v>
      </c>
      <c r="F221" s="18" t="s">
        <v>19</v>
      </c>
      <c r="G221" s="4">
        <f>+G220+1</f>
        <v>30</v>
      </c>
      <c r="H221" s="60">
        <v>0</v>
      </c>
      <c r="I221" s="60">
        <v>0</v>
      </c>
      <c r="J221" s="60">
        <v>5</v>
      </c>
      <c r="K221" s="18">
        <v>10</v>
      </c>
      <c r="L221" s="18">
        <v>10</v>
      </c>
      <c r="M221" s="18">
        <v>10</v>
      </c>
      <c r="N221" s="18">
        <v>10</v>
      </c>
      <c r="O221" s="18">
        <v>10</v>
      </c>
      <c r="P221" s="18">
        <v>15</v>
      </c>
      <c r="Q221" s="18">
        <v>45</v>
      </c>
      <c r="R221" s="4">
        <f t="shared" si="43"/>
        <v>115</v>
      </c>
      <c r="S221" s="10"/>
      <c r="T221" s="4">
        <f t="shared" si="48"/>
        <v>0</v>
      </c>
      <c r="U221" s="4">
        <f t="shared" si="48"/>
        <v>0</v>
      </c>
      <c r="V221" s="4">
        <f t="shared" si="48"/>
        <v>0.16666666666666663</v>
      </c>
      <c r="W221" s="4">
        <f t="shared" si="48"/>
        <v>0.4242424242424242</v>
      </c>
      <c r="X221" s="4">
        <f t="shared" si="48"/>
        <v>0.58333333333333326</v>
      </c>
      <c r="Y221" s="4">
        <f t="shared" si="48"/>
        <v>0.7</v>
      </c>
      <c r="Z221" s="4">
        <f t="shared" si="48"/>
        <v>0.875</v>
      </c>
      <c r="AA221" s="4">
        <f t="shared" si="48"/>
        <v>1.1666666666666665</v>
      </c>
      <c r="AB221" s="4">
        <f t="shared" si="48"/>
        <v>2.625</v>
      </c>
      <c r="AC221" s="4">
        <f t="shared" si="48"/>
        <v>15.749999999999998</v>
      </c>
      <c r="AD221" s="21">
        <f t="shared" si="44"/>
        <v>22.290909090909089</v>
      </c>
      <c r="AE221" s="3">
        <f t="shared" si="51"/>
        <v>11.68554761904762</v>
      </c>
      <c r="AF221" s="34">
        <f t="shared" si="42"/>
        <v>9.8555735930735704</v>
      </c>
      <c r="AG221" s="3">
        <f t="shared" si="49"/>
        <v>1.1856790991099841</v>
      </c>
      <c r="AH221" s="3"/>
      <c r="AI221" s="7"/>
    </row>
    <row r="222" spans="1:35" x14ac:dyDescent="0.35">
      <c r="A222" s="2">
        <f t="shared" si="47"/>
        <v>831.22088235294063</v>
      </c>
      <c r="C222">
        <f t="shared" si="52"/>
        <v>199</v>
      </c>
      <c r="D222" s="5" t="s">
        <v>25</v>
      </c>
      <c r="E222" s="8">
        <v>205</v>
      </c>
      <c r="F222" s="18" t="s">
        <v>20</v>
      </c>
      <c r="G222" s="4">
        <f>+G221+0</f>
        <v>30</v>
      </c>
      <c r="H222" s="60">
        <v>0</v>
      </c>
      <c r="I222" s="60">
        <v>0</v>
      </c>
      <c r="J222" s="60">
        <v>20</v>
      </c>
      <c r="K222" s="18">
        <v>25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4">
        <f t="shared" si="43"/>
        <v>45</v>
      </c>
      <c r="S222" s="10"/>
      <c r="T222" s="4">
        <f t="shared" si="48"/>
        <v>0</v>
      </c>
      <c r="U222" s="4">
        <f t="shared" si="48"/>
        <v>0</v>
      </c>
      <c r="V222" s="4">
        <f t="shared" si="48"/>
        <v>0.66666666666666652</v>
      </c>
      <c r="W222" s="4">
        <f t="shared" si="48"/>
        <v>1.0606060606060606</v>
      </c>
      <c r="X222" s="4">
        <f t="shared" si="48"/>
        <v>0</v>
      </c>
      <c r="Y222" s="4">
        <f t="shared" si="48"/>
        <v>0</v>
      </c>
      <c r="Z222" s="4">
        <f t="shared" si="48"/>
        <v>0</v>
      </c>
      <c r="AA222" s="4">
        <f t="shared" si="48"/>
        <v>0</v>
      </c>
      <c r="AB222" s="4">
        <f t="shared" si="48"/>
        <v>0</v>
      </c>
      <c r="AC222" s="4">
        <f t="shared" si="48"/>
        <v>0</v>
      </c>
      <c r="AD222" s="21">
        <f t="shared" si="44"/>
        <v>1.7272727272727271</v>
      </c>
      <c r="AE222" s="3">
        <f t="shared" si="51"/>
        <v>10.985585497835498</v>
      </c>
      <c r="AF222" s="34">
        <f t="shared" si="42"/>
        <v>9.8631493506493282</v>
      </c>
      <c r="AG222" s="3">
        <f t="shared" si="49"/>
        <v>1.1138009886378002</v>
      </c>
      <c r="AH222" s="3"/>
      <c r="AI222" s="7"/>
    </row>
    <row r="223" spans="1:35" x14ac:dyDescent="0.35">
      <c r="A223" s="2">
        <f t="shared" si="47"/>
        <v>835.02770053475876</v>
      </c>
      <c r="C223">
        <f t="shared" si="52"/>
        <v>200</v>
      </c>
      <c r="E223" s="8">
        <v>206</v>
      </c>
      <c r="F223" s="18" t="s">
        <v>21</v>
      </c>
      <c r="G223" s="4">
        <f>+G222+0</f>
        <v>30</v>
      </c>
      <c r="H223" s="60">
        <v>0</v>
      </c>
      <c r="I223" s="60">
        <v>0</v>
      </c>
      <c r="J223" s="60">
        <v>10</v>
      </c>
      <c r="K223" s="18">
        <v>20</v>
      </c>
      <c r="L223" s="18">
        <v>45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4">
        <f t="shared" si="43"/>
        <v>75</v>
      </c>
      <c r="S223" s="10"/>
      <c r="T223" s="4">
        <f t="shared" si="48"/>
        <v>0</v>
      </c>
      <c r="U223" s="4">
        <f t="shared" si="48"/>
        <v>0</v>
      </c>
      <c r="V223" s="4">
        <f t="shared" si="48"/>
        <v>0.33333333333333326</v>
      </c>
      <c r="W223" s="4">
        <f t="shared" si="48"/>
        <v>0.8484848484848484</v>
      </c>
      <c r="X223" s="4">
        <f t="shared" si="48"/>
        <v>2.6249999999999996</v>
      </c>
      <c r="Y223" s="4">
        <f t="shared" si="48"/>
        <v>0</v>
      </c>
      <c r="Z223" s="4">
        <f t="shared" si="48"/>
        <v>0</v>
      </c>
      <c r="AA223" s="4">
        <f t="shared" si="48"/>
        <v>0</v>
      </c>
      <c r="AB223" s="4">
        <f t="shared" si="48"/>
        <v>0</v>
      </c>
      <c r="AC223" s="4">
        <f t="shared" si="48"/>
        <v>0</v>
      </c>
      <c r="AD223" s="21">
        <f t="shared" si="44"/>
        <v>3.8068181818181812</v>
      </c>
      <c r="AE223" s="3">
        <f t="shared" si="51"/>
        <v>10.498574134199133</v>
      </c>
      <c r="AF223" s="34">
        <f t="shared" si="42"/>
        <v>9.8631493506493282</v>
      </c>
      <c r="AG223" s="3">
        <f t="shared" si="49"/>
        <v>1.064424126712425</v>
      </c>
      <c r="AH223" s="3"/>
      <c r="AI223" s="7"/>
    </row>
    <row r="224" spans="1:35" x14ac:dyDescent="0.35">
      <c r="A224" s="2">
        <f t="shared" si="47"/>
        <v>835.02770053475876</v>
      </c>
      <c r="C224">
        <f t="shared" si="52"/>
        <v>201</v>
      </c>
      <c r="E224" s="8">
        <v>207</v>
      </c>
      <c r="F224" s="18" t="s">
        <v>20</v>
      </c>
      <c r="G224" s="4">
        <f t="shared" ref="G224:G227" si="53">+G223+0</f>
        <v>30</v>
      </c>
      <c r="H224" s="60">
        <v>0</v>
      </c>
      <c r="I224" s="60">
        <v>0</v>
      </c>
      <c r="J224" s="60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4">
        <f t="shared" si="43"/>
        <v>0</v>
      </c>
      <c r="S224" s="10"/>
      <c r="T224" s="4">
        <f t="shared" si="48"/>
        <v>0</v>
      </c>
      <c r="U224" s="4">
        <f t="shared" si="48"/>
        <v>0</v>
      </c>
      <c r="V224" s="4">
        <f t="shared" si="48"/>
        <v>0</v>
      </c>
      <c r="W224" s="4">
        <f t="shared" si="48"/>
        <v>0</v>
      </c>
      <c r="X224" s="4">
        <f t="shared" si="48"/>
        <v>0</v>
      </c>
      <c r="Y224" s="4">
        <f t="shared" si="48"/>
        <v>0</v>
      </c>
      <c r="Z224" s="4">
        <f t="shared" si="48"/>
        <v>0</v>
      </c>
      <c r="AA224" s="4">
        <f t="shared" si="48"/>
        <v>0</v>
      </c>
      <c r="AB224" s="4">
        <f t="shared" si="48"/>
        <v>0</v>
      </c>
      <c r="AC224" s="4">
        <f t="shared" si="48"/>
        <v>0</v>
      </c>
      <c r="AD224" s="21">
        <f t="shared" si="44"/>
        <v>0</v>
      </c>
      <c r="AE224" s="3">
        <f t="shared" si="51"/>
        <v>9.6760079004329018</v>
      </c>
      <c r="AF224" s="34">
        <f t="shared" si="42"/>
        <v>9.8631493506493282</v>
      </c>
      <c r="AG224" s="3">
        <f t="shared" si="49"/>
        <v>0.98102619725573692</v>
      </c>
      <c r="AH224" s="3"/>
      <c r="AI224" s="7"/>
    </row>
    <row r="225" spans="1:35" x14ac:dyDescent="0.35">
      <c r="A225" s="2">
        <f t="shared" si="47"/>
        <v>885.31860962566782</v>
      </c>
      <c r="C225">
        <f t="shared" si="52"/>
        <v>202</v>
      </c>
      <c r="D225" s="5" t="s">
        <v>50</v>
      </c>
      <c r="E225" s="8">
        <v>208</v>
      </c>
      <c r="F225" s="18" t="s">
        <v>22</v>
      </c>
      <c r="G225" s="4">
        <f t="shared" si="53"/>
        <v>30</v>
      </c>
      <c r="H225" s="60">
        <v>0</v>
      </c>
      <c r="I225" s="60">
        <v>0</v>
      </c>
      <c r="J225" s="60">
        <v>5</v>
      </c>
      <c r="K225" s="18">
        <v>10</v>
      </c>
      <c r="L225" s="18">
        <v>10</v>
      </c>
      <c r="M225" s="18">
        <v>10</v>
      </c>
      <c r="N225" s="18">
        <v>10</v>
      </c>
      <c r="O225" s="18">
        <v>10</v>
      </c>
      <c r="P225" s="18">
        <v>15</v>
      </c>
      <c r="Q225" s="18">
        <v>125</v>
      </c>
      <c r="R225" s="4">
        <f t="shared" si="43"/>
        <v>195</v>
      </c>
      <c r="S225" s="10"/>
      <c r="T225" s="4">
        <f t="shared" si="48"/>
        <v>0</v>
      </c>
      <c r="U225" s="4">
        <f t="shared" si="48"/>
        <v>0</v>
      </c>
      <c r="V225" s="4">
        <f t="shared" si="48"/>
        <v>0.16666666666666663</v>
      </c>
      <c r="W225" s="4">
        <f t="shared" si="48"/>
        <v>0.4242424242424242</v>
      </c>
      <c r="X225" s="4">
        <f t="shared" si="48"/>
        <v>0.58333333333333326</v>
      </c>
      <c r="Y225" s="4">
        <f t="shared" si="48"/>
        <v>0.7</v>
      </c>
      <c r="Z225" s="4">
        <f t="shared" si="48"/>
        <v>0.875</v>
      </c>
      <c r="AA225" s="4">
        <f t="shared" si="48"/>
        <v>1.1666666666666665</v>
      </c>
      <c r="AB225" s="4">
        <f t="shared" si="48"/>
        <v>2.625</v>
      </c>
      <c r="AC225" s="4">
        <f t="shared" si="48"/>
        <v>43.75</v>
      </c>
      <c r="AD225" s="21">
        <f t="shared" si="44"/>
        <v>50.290909090909089</v>
      </c>
      <c r="AE225" s="3">
        <f t="shared" si="51"/>
        <v>12.861251623376623</v>
      </c>
      <c r="AF225" s="34">
        <f t="shared" si="42"/>
        <v>10.644399350649328</v>
      </c>
      <c r="AG225" s="3">
        <f t="shared" si="49"/>
        <v>1.2082646657363585</v>
      </c>
      <c r="AH225" s="3"/>
      <c r="AI225" s="7"/>
    </row>
    <row r="226" spans="1:35" x14ac:dyDescent="0.35">
      <c r="A226" s="2">
        <f t="shared" si="47"/>
        <v>887.87163992869807</v>
      </c>
      <c r="C226">
        <f t="shared" si="52"/>
        <v>203</v>
      </c>
      <c r="E226" s="8">
        <v>209</v>
      </c>
      <c r="F226" s="18" t="s">
        <v>23</v>
      </c>
      <c r="G226" s="4">
        <f t="shared" si="53"/>
        <v>30</v>
      </c>
      <c r="H226" s="17">
        <v>0</v>
      </c>
      <c r="I226" s="17">
        <v>0</v>
      </c>
      <c r="J226" s="17">
        <v>5</v>
      </c>
      <c r="K226" s="18">
        <v>15</v>
      </c>
      <c r="L226" s="18">
        <v>30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4">
        <f t="shared" si="43"/>
        <v>50</v>
      </c>
      <c r="S226" s="10"/>
      <c r="T226" s="4">
        <f t="shared" si="48"/>
        <v>0</v>
      </c>
      <c r="U226" s="4">
        <f t="shared" si="48"/>
        <v>0</v>
      </c>
      <c r="V226" s="4">
        <f t="shared" si="48"/>
        <v>0.16666666666666663</v>
      </c>
      <c r="W226" s="4">
        <f t="shared" si="48"/>
        <v>0.63636363636363624</v>
      </c>
      <c r="X226" s="4">
        <f t="shared" si="48"/>
        <v>1.7499999999999998</v>
      </c>
      <c r="Y226" s="4">
        <f t="shared" si="48"/>
        <v>0</v>
      </c>
      <c r="Z226" s="4">
        <f t="shared" si="48"/>
        <v>0</v>
      </c>
      <c r="AA226" s="4">
        <f t="shared" si="48"/>
        <v>0</v>
      </c>
      <c r="AB226" s="4">
        <f t="shared" si="48"/>
        <v>0</v>
      </c>
      <c r="AC226" s="4">
        <f t="shared" si="48"/>
        <v>0</v>
      </c>
      <c r="AD226" s="21">
        <f t="shared" si="44"/>
        <v>2.5530303030303028</v>
      </c>
      <c r="AE226" s="3">
        <f t="shared" si="51"/>
        <v>12.187689393939392</v>
      </c>
      <c r="AF226" s="34">
        <f t="shared" si="42"/>
        <v>10.644399350649328</v>
      </c>
      <c r="AG226" s="3">
        <f t="shared" si="49"/>
        <v>1.1449861088870101</v>
      </c>
      <c r="AH226" s="3"/>
      <c r="AI226" s="7"/>
    </row>
    <row r="227" spans="1:35" x14ac:dyDescent="0.35">
      <c r="A227" s="2">
        <f t="shared" si="47"/>
        <v>887.87163992869807</v>
      </c>
      <c r="C227">
        <f t="shared" si="52"/>
        <v>204</v>
      </c>
      <c r="E227" s="8">
        <v>210</v>
      </c>
      <c r="F227" s="18" t="s">
        <v>23</v>
      </c>
      <c r="G227" s="4">
        <f t="shared" si="53"/>
        <v>30</v>
      </c>
      <c r="H227" s="17">
        <v>0</v>
      </c>
      <c r="I227" s="17">
        <v>0</v>
      </c>
      <c r="J227" s="17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4">
        <f t="shared" si="43"/>
        <v>0</v>
      </c>
      <c r="S227" s="10"/>
      <c r="T227" s="4">
        <f t="shared" si="48"/>
        <v>0</v>
      </c>
      <c r="U227" s="4">
        <f t="shared" si="48"/>
        <v>0</v>
      </c>
      <c r="V227" s="4">
        <f t="shared" si="48"/>
        <v>0</v>
      </c>
      <c r="W227" s="4">
        <f t="shared" si="48"/>
        <v>0</v>
      </c>
      <c r="X227" s="4">
        <f t="shared" si="48"/>
        <v>0</v>
      </c>
      <c r="Y227" s="4">
        <f t="shared" si="48"/>
        <v>0</v>
      </c>
      <c r="Z227" s="4">
        <f t="shared" si="48"/>
        <v>0</v>
      </c>
      <c r="AA227" s="4">
        <f t="shared" si="48"/>
        <v>0</v>
      </c>
      <c r="AB227" s="4">
        <f t="shared" si="48"/>
        <v>0</v>
      </c>
      <c r="AC227" s="4">
        <f t="shared" si="48"/>
        <v>0</v>
      </c>
      <c r="AD227" s="21">
        <f t="shared" si="44"/>
        <v>0</v>
      </c>
      <c r="AE227" s="3">
        <f t="shared" si="51"/>
        <v>11.329748160173159</v>
      </c>
      <c r="AF227" s="34">
        <f t="shared" si="42"/>
        <v>10.644399350649328</v>
      </c>
      <c r="AG227" s="3">
        <f t="shared" si="49"/>
        <v>1.0643858602958205</v>
      </c>
      <c r="AH227" s="3">
        <f>SUM(AD221:AD227)</f>
        <v>80.668939393939382</v>
      </c>
      <c r="AI227" s="7">
        <f>+AH227/AH220</f>
        <v>1.0414189030592285</v>
      </c>
    </row>
    <row r="228" spans="1:35" x14ac:dyDescent="0.35">
      <c r="A228" s="2"/>
      <c r="H228"/>
      <c r="I228"/>
      <c r="J228"/>
      <c r="K228"/>
      <c r="L228"/>
      <c r="M228"/>
      <c r="N228"/>
      <c r="O228"/>
      <c r="P228"/>
      <c r="Q228"/>
      <c r="AE228" s="3"/>
      <c r="AF228" s="28" t="s">
        <v>38</v>
      </c>
      <c r="AG228" s="29">
        <f>SUM(AG24:AG227)/204</f>
        <v>1.1452646894006189</v>
      </c>
      <c r="AH228" s="49"/>
      <c r="AI228" s="63">
        <f>SUM(AI31:AI227)/29</f>
        <v>1.098908422984914</v>
      </c>
    </row>
    <row r="229" spans="1:35" x14ac:dyDescent="0.35">
      <c r="H229"/>
      <c r="I229"/>
      <c r="J229"/>
      <c r="K229"/>
      <c r="L229"/>
      <c r="M229"/>
      <c r="N229"/>
      <c r="O229"/>
      <c r="P229"/>
      <c r="Q229"/>
      <c r="AH229"/>
      <c r="AI229" s="39"/>
    </row>
    <row r="230" spans="1:35" x14ac:dyDescent="0.35">
      <c r="H230"/>
      <c r="I230"/>
      <c r="J230"/>
      <c r="K230"/>
      <c r="L230"/>
      <c r="M230"/>
      <c r="N230"/>
      <c r="O230"/>
      <c r="P230"/>
      <c r="Q230"/>
      <c r="AH230"/>
      <c r="AI230" s="3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BRN Manual 1.11 ACW 8%</vt:lpstr>
      <vt:lpstr>BRN Manual 1.13 ACW 9%</vt:lpstr>
      <vt:lpstr>BRN Manual 1.15 ACW 10%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moreau</dc:creator>
  <cp:lastModifiedBy>daryl moreau</cp:lastModifiedBy>
  <dcterms:created xsi:type="dcterms:W3CDTF">2025-01-20T15:01:39Z</dcterms:created>
  <dcterms:modified xsi:type="dcterms:W3CDTF">2025-10-30T14:35:11Z</dcterms:modified>
</cp:coreProperties>
</file>